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288" windowHeight="7188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2" i="1"/>
  <c r="D64" i="1"/>
  <c r="D65" i="1"/>
  <c r="D66" i="1"/>
  <c r="D67" i="1"/>
  <c r="D68" i="1"/>
  <c r="D69" i="1"/>
  <c r="D70" i="1"/>
  <c r="D71" i="1"/>
  <c r="D72" i="1"/>
  <c r="D73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6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2" i="1"/>
  <c r="K64" i="1"/>
  <c r="K65" i="1"/>
  <c r="K66" i="1"/>
  <c r="K67" i="1"/>
  <c r="K2" i="1"/>
  <c r="K68" i="1"/>
  <c r="K69" i="1"/>
  <c r="K70" i="1"/>
  <c r="K71" i="1"/>
  <c r="K7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73" i="1"/>
  <c r="K74" i="1"/>
  <c r="K75" i="1"/>
  <c r="K76" i="1"/>
  <c r="K77" i="1"/>
  <c r="K78" i="1"/>
  <c r="K79" i="1"/>
  <c r="K80" i="1"/>
  <c r="K81" i="1"/>
  <c r="K82" i="1"/>
  <c r="K83" i="1"/>
  <c r="K84" i="1"/>
  <c r="K24" i="1"/>
  <c r="K25" i="1"/>
  <c r="K26" i="1"/>
  <c r="K27" i="1"/>
  <c r="K85" i="1"/>
  <c r="K86" i="1"/>
  <c r="K87" i="1"/>
  <c r="K88" i="1"/>
  <c r="K89" i="1"/>
  <c r="K28" i="1"/>
  <c r="K29" i="1"/>
  <c r="K30" i="1"/>
  <c r="K31" i="1"/>
  <c r="K32" i="1"/>
  <c r="K90" i="1"/>
  <c r="K91" i="1"/>
  <c r="K9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93" i="1"/>
  <c r="K94" i="1"/>
  <c r="K95" i="1"/>
  <c r="K96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97" i="1"/>
  <c r="K98" i="1"/>
  <c r="K99" i="1"/>
  <c r="K63" i="1"/>
</calcChain>
</file>

<file path=xl/sharedStrings.xml><?xml version="1.0" encoding="utf-8"?>
<sst xmlns="http://schemas.openxmlformats.org/spreadsheetml/2006/main" count="11" uniqueCount="11">
  <si>
    <t>TimePlayed</t>
  </si>
  <si>
    <t>Fwd1Bk2</t>
  </si>
  <si>
    <t>AthleteID</t>
  </si>
  <si>
    <t>LnTimePlayed</t>
  </si>
  <si>
    <t>MTPforce</t>
  </si>
  <si>
    <t>TotalRucks</t>
  </si>
  <si>
    <t>EffectiveRucks</t>
  </si>
  <si>
    <t>MTPforceStdzd</t>
  </si>
  <si>
    <t>Week</t>
  </si>
  <si>
    <t>GameID</t>
  </si>
  <si>
    <t>WeekRescaled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</si>
</sst>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10" sqref="A10"/>
      <selection pane="bottomRight"/>
    </sheetView>
  </sheetViews>
  <sheetFormatPr defaultRowHeight="14.4" x14ac:dyDescent="0.3"/>
  <cols>
    <col min="1" max="6" width="9.44140625" style="1" customWidth="1"/>
    <col min="7" max="7" width="13" style="1" customWidth="1"/>
    <col min="8" max="8" width="11" customWidth="1"/>
    <col min="9" max="10" width="13.5546875" style="3" customWidth="1"/>
    <col min="11" max="11" width="13.88671875" customWidth="1"/>
  </cols>
  <sheetData>
    <row r="1" spans="1:11" s="8" customFormat="1" ht="28.8" customHeight="1" x14ac:dyDescent="0.3">
      <c r="A1" s="5" t="s">
        <v>2</v>
      </c>
      <c r="B1" s="5" t="s">
        <v>1</v>
      </c>
      <c r="C1" s="6" t="s">
        <v>4</v>
      </c>
      <c r="D1" s="6" t="s">
        <v>7</v>
      </c>
      <c r="E1" s="5" t="s">
        <v>9</v>
      </c>
      <c r="F1" s="5" t="s">
        <v>8</v>
      </c>
      <c r="G1" s="5" t="s">
        <v>10</v>
      </c>
      <c r="H1" s="5" t="s">
        <v>0</v>
      </c>
      <c r="I1" s="7" t="s">
        <v>5</v>
      </c>
      <c r="J1" s="7" t="s">
        <v>6</v>
      </c>
      <c r="K1" s="7" t="s">
        <v>3</v>
      </c>
    </row>
    <row r="2" spans="1:11" s="4" customFormat="1" x14ac:dyDescent="0.3">
      <c r="A2" s="1">
        <v>2</v>
      </c>
      <c r="B2" s="1">
        <v>1</v>
      </c>
      <c r="C2" s="1">
        <v>2477.174</v>
      </c>
      <c r="D2" s="1">
        <f>(C2-AVERAGE($C$2:$C$62))/_xlfn.STDEV.S($C$2:$C$62)</f>
        <v>1.1008157799117528</v>
      </c>
      <c r="E2" s="11">
        <v>1</v>
      </c>
      <c r="F2" s="11">
        <v>1</v>
      </c>
      <c r="G2" s="12">
        <f>(F2-1)/5-0.5</f>
        <v>-0.5</v>
      </c>
      <c r="H2" s="2">
        <v>37.133333333333333</v>
      </c>
      <c r="I2" s="3">
        <v>5</v>
      </c>
      <c r="J2" s="3">
        <v>4</v>
      </c>
      <c r="K2" s="9">
        <f t="shared" ref="K2:K33" si="0">LN(H2/80)</f>
        <v>-0.76751159584880768</v>
      </c>
    </row>
    <row r="3" spans="1:11" s="4" customFormat="1" x14ac:dyDescent="0.3">
      <c r="A3" s="1">
        <v>4</v>
      </c>
      <c r="B3" s="1">
        <v>1</v>
      </c>
      <c r="C3" s="1">
        <v>1762.9869999999999</v>
      </c>
      <c r="D3" s="1">
        <f t="shared" ref="D3:D62" si="1">(C3-AVERAGE($C$2:$C$62))/_xlfn.STDEV.S($C$2:$C$62)</f>
        <v>-1.060148883465192</v>
      </c>
      <c r="E3" s="11">
        <v>1</v>
      </c>
      <c r="F3" s="11">
        <v>1</v>
      </c>
      <c r="G3" s="12">
        <f t="shared" ref="G3:G66" si="2">(F3-1)/5-0.5</f>
        <v>-0.5</v>
      </c>
      <c r="H3" s="2">
        <v>57.05</v>
      </c>
      <c r="I3" s="3">
        <v>8</v>
      </c>
      <c r="J3" s="3">
        <v>4</v>
      </c>
      <c r="K3" s="9">
        <f t="shared" si="0"/>
        <v>-0.33809855836579694</v>
      </c>
    </row>
    <row r="4" spans="1:11" x14ac:dyDescent="0.3">
      <c r="A4" s="1">
        <v>4</v>
      </c>
      <c r="B4" s="1">
        <v>1</v>
      </c>
      <c r="C4" s="1">
        <v>1762.9869999999999</v>
      </c>
      <c r="D4" s="1">
        <f t="shared" si="1"/>
        <v>-1.060148883465192</v>
      </c>
      <c r="E4" s="11">
        <v>2</v>
      </c>
      <c r="F4" s="11">
        <v>2</v>
      </c>
      <c r="G4" s="12">
        <f t="shared" si="2"/>
        <v>-0.3</v>
      </c>
      <c r="H4" s="2">
        <v>74.083333333333343</v>
      </c>
      <c r="I4" s="3">
        <v>11</v>
      </c>
      <c r="J4" s="3">
        <v>9</v>
      </c>
      <c r="K4" s="9">
        <f t="shared" si="0"/>
        <v>-7.6836048947977242E-2</v>
      </c>
    </row>
    <row r="5" spans="1:11" x14ac:dyDescent="0.3">
      <c r="A5" s="1">
        <v>4</v>
      </c>
      <c r="B5" s="1">
        <v>1</v>
      </c>
      <c r="C5" s="1">
        <v>1762.9869999999999</v>
      </c>
      <c r="D5" s="1">
        <f t="shared" si="1"/>
        <v>-1.060148883465192</v>
      </c>
      <c r="E5" s="11">
        <v>3</v>
      </c>
      <c r="F5" s="11">
        <v>3</v>
      </c>
      <c r="G5" s="12">
        <f t="shared" si="2"/>
        <v>-9.9999999999999978E-2</v>
      </c>
      <c r="H5" s="2">
        <v>73.36666666666666</v>
      </c>
      <c r="I5" s="3">
        <v>12</v>
      </c>
      <c r="J5" s="3">
        <v>11</v>
      </c>
      <c r="K5" s="9">
        <f t="shared" si="0"/>
        <v>-8.6556934809575409E-2</v>
      </c>
    </row>
    <row r="6" spans="1:11" x14ac:dyDescent="0.3">
      <c r="A6" s="1">
        <v>4</v>
      </c>
      <c r="B6" s="1">
        <v>1</v>
      </c>
      <c r="C6" s="1">
        <v>1762.9869999999999</v>
      </c>
      <c r="D6" s="1">
        <f t="shared" si="1"/>
        <v>-1.060148883465192</v>
      </c>
      <c r="E6" s="11">
        <v>4</v>
      </c>
      <c r="F6" s="11">
        <v>4</v>
      </c>
      <c r="G6" s="12">
        <f t="shared" si="2"/>
        <v>9.9999999999999978E-2</v>
      </c>
      <c r="H6" s="2">
        <v>69.449999999999989</v>
      </c>
      <c r="I6" s="3">
        <v>15</v>
      </c>
      <c r="J6" s="3">
        <v>14</v>
      </c>
      <c r="K6" s="9">
        <f t="shared" si="0"/>
        <v>-0.14141956547352905</v>
      </c>
    </row>
    <row r="7" spans="1:11" x14ac:dyDescent="0.3">
      <c r="A7" s="1">
        <v>4</v>
      </c>
      <c r="B7" s="1">
        <v>1</v>
      </c>
      <c r="C7" s="1">
        <v>1762.9869999999999</v>
      </c>
      <c r="D7" s="1">
        <f t="shared" si="1"/>
        <v>-1.060148883465192</v>
      </c>
      <c r="E7" s="11">
        <v>5</v>
      </c>
      <c r="F7" s="11">
        <v>5</v>
      </c>
      <c r="G7" s="12">
        <f t="shared" si="2"/>
        <v>0.30000000000000004</v>
      </c>
      <c r="H7" s="2">
        <v>83.249999999999986</v>
      </c>
      <c r="I7" s="3">
        <v>13</v>
      </c>
      <c r="J7" s="3">
        <v>10</v>
      </c>
      <c r="K7" s="9">
        <f t="shared" si="0"/>
        <v>3.9821494186671511E-2</v>
      </c>
    </row>
    <row r="8" spans="1:11" x14ac:dyDescent="0.3">
      <c r="A8" s="1">
        <v>4</v>
      </c>
      <c r="B8" s="1">
        <v>1</v>
      </c>
      <c r="C8" s="1">
        <v>1762.9869999999999</v>
      </c>
      <c r="D8" s="1">
        <f t="shared" si="1"/>
        <v>-1.060148883465192</v>
      </c>
      <c r="E8" s="11">
        <v>6</v>
      </c>
      <c r="F8" s="11">
        <v>6</v>
      </c>
      <c r="G8" s="12">
        <f t="shared" si="2"/>
        <v>0.5</v>
      </c>
      <c r="H8" s="2">
        <v>77.899999999999991</v>
      </c>
      <c r="I8" s="3">
        <v>13</v>
      </c>
      <c r="J8" s="3">
        <v>11</v>
      </c>
      <c r="K8" s="9">
        <f t="shared" si="0"/>
        <v>-2.6600681797179143E-2</v>
      </c>
    </row>
    <row r="9" spans="1:11" x14ac:dyDescent="0.3">
      <c r="A9" s="1">
        <v>5</v>
      </c>
      <c r="B9" s="1">
        <v>1</v>
      </c>
      <c r="C9" s="1">
        <v>1586.633</v>
      </c>
      <c r="D9" s="1">
        <f t="shared" si="1"/>
        <v>-1.5937552950145162</v>
      </c>
      <c r="E9" s="11">
        <v>1</v>
      </c>
      <c r="F9" s="11">
        <v>1</v>
      </c>
      <c r="G9" s="12">
        <f t="shared" si="2"/>
        <v>-0.5</v>
      </c>
      <c r="H9" s="2">
        <v>20.55</v>
      </c>
      <c r="I9" s="3">
        <v>7</v>
      </c>
      <c r="J9" s="3">
        <v>7</v>
      </c>
      <c r="K9" s="9">
        <f t="shared" si="0"/>
        <v>-1.3591656937316379</v>
      </c>
    </row>
    <row r="10" spans="1:11" x14ac:dyDescent="0.3">
      <c r="A10" s="1">
        <v>5</v>
      </c>
      <c r="B10" s="1">
        <v>1</v>
      </c>
      <c r="C10" s="1">
        <v>1586.633</v>
      </c>
      <c r="D10" s="1">
        <f t="shared" si="1"/>
        <v>-1.5937552950145162</v>
      </c>
      <c r="E10" s="11">
        <v>2</v>
      </c>
      <c r="F10" s="11">
        <v>2</v>
      </c>
      <c r="G10" s="12">
        <f t="shared" si="2"/>
        <v>-0.3</v>
      </c>
      <c r="H10" s="2">
        <v>29.883333333333333</v>
      </c>
      <c r="I10" s="3">
        <v>9</v>
      </c>
      <c r="J10" s="3">
        <v>8</v>
      </c>
      <c r="K10" s="9">
        <f t="shared" si="0"/>
        <v>-0.9847257232908494</v>
      </c>
    </row>
    <row r="11" spans="1:11" x14ac:dyDescent="0.3">
      <c r="A11" s="1">
        <v>5</v>
      </c>
      <c r="B11" s="1">
        <v>1</v>
      </c>
      <c r="C11" s="1">
        <v>1586.633</v>
      </c>
      <c r="D11" s="1">
        <f t="shared" si="1"/>
        <v>-1.5937552950145162</v>
      </c>
      <c r="E11" s="11">
        <v>4</v>
      </c>
      <c r="F11" s="11">
        <v>4</v>
      </c>
      <c r="G11" s="12">
        <f t="shared" si="2"/>
        <v>9.9999999999999978E-2</v>
      </c>
      <c r="H11" s="2">
        <v>21.166666666666664</v>
      </c>
      <c r="I11" s="3">
        <v>7</v>
      </c>
      <c r="J11" s="3">
        <v>6</v>
      </c>
      <c r="K11" s="9">
        <f t="shared" si="0"/>
        <v>-1.3295990174433456</v>
      </c>
    </row>
    <row r="12" spans="1:11" x14ac:dyDescent="0.3">
      <c r="A12" s="1">
        <v>5</v>
      </c>
      <c r="B12" s="1">
        <v>1</v>
      </c>
      <c r="C12" s="1">
        <v>1586.633</v>
      </c>
      <c r="D12" s="1">
        <f t="shared" si="1"/>
        <v>-1.5937552950145162</v>
      </c>
      <c r="E12" s="11">
        <v>5</v>
      </c>
      <c r="F12" s="11">
        <v>5</v>
      </c>
      <c r="G12" s="12">
        <f t="shared" si="2"/>
        <v>0.30000000000000004</v>
      </c>
      <c r="H12" s="2">
        <v>20.766666666666666</v>
      </c>
      <c r="I12" s="3">
        <v>9</v>
      </c>
      <c r="J12" s="3">
        <v>7</v>
      </c>
      <c r="K12" s="9">
        <f t="shared" si="0"/>
        <v>-1.3486774975485838</v>
      </c>
    </row>
    <row r="13" spans="1:11" x14ac:dyDescent="0.3">
      <c r="A13" s="1">
        <v>5</v>
      </c>
      <c r="B13" s="1">
        <v>1</v>
      </c>
      <c r="C13" s="1">
        <v>1586.633</v>
      </c>
      <c r="D13" s="1">
        <f t="shared" si="1"/>
        <v>-1.5937552950145162</v>
      </c>
      <c r="E13" s="11">
        <v>6</v>
      </c>
      <c r="F13" s="11">
        <v>6</v>
      </c>
      <c r="G13" s="12">
        <f t="shared" si="2"/>
        <v>0.5</v>
      </c>
      <c r="H13" s="2">
        <v>22.849999999999998</v>
      </c>
      <c r="I13" s="3">
        <v>7</v>
      </c>
      <c r="J13" s="3">
        <v>7</v>
      </c>
      <c r="K13" s="9">
        <f t="shared" si="0"/>
        <v>-1.2530755173336681</v>
      </c>
    </row>
    <row r="14" spans="1:11" x14ac:dyDescent="0.3">
      <c r="A14" s="1">
        <v>6</v>
      </c>
      <c r="B14" s="1">
        <v>1</v>
      </c>
      <c r="C14" s="1">
        <v>2148.9682005494506</v>
      </c>
      <c r="D14" s="1">
        <f t="shared" si="1"/>
        <v>0.10774094807076791</v>
      </c>
      <c r="E14" s="11">
        <v>1</v>
      </c>
      <c r="F14" s="11">
        <v>1</v>
      </c>
      <c r="G14" s="12">
        <f t="shared" si="2"/>
        <v>-0.5</v>
      </c>
      <c r="H14" s="2">
        <v>73.633333333333326</v>
      </c>
      <c r="I14" s="3">
        <v>17</v>
      </c>
      <c r="J14" s="3">
        <v>9</v>
      </c>
      <c r="K14" s="9">
        <f t="shared" si="0"/>
        <v>-8.2928812915919942E-2</v>
      </c>
    </row>
    <row r="15" spans="1:11" x14ac:dyDescent="0.3">
      <c r="A15" s="1">
        <v>6</v>
      </c>
      <c r="B15" s="1">
        <v>1</v>
      </c>
      <c r="C15" s="1">
        <v>2148.9682005494506</v>
      </c>
      <c r="D15" s="1">
        <f t="shared" si="1"/>
        <v>0.10774094807076791</v>
      </c>
      <c r="E15" s="11">
        <v>2</v>
      </c>
      <c r="F15" s="11">
        <v>2</v>
      </c>
      <c r="G15" s="12">
        <f t="shared" si="2"/>
        <v>-0.3</v>
      </c>
      <c r="H15" s="2">
        <v>74.083333333333343</v>
      </c>
      <c r="I15" s="3">
        <v>29</v>
      </c>
      <c r="J15" s="3">
        <v>25</v>
      </c>
      <c r="K15" s="9">
        <f t="shared" si="0"/>
        <v>-7.6836048947977242E-2</v>
      </c>
    </row>
    <row r="16" spans="1:11" x14ac:dyDescent="0.3">
      <c r="A16" s="1">
        <v>6</v>
      </c>
      <c r="B16" s="1">
        <v>1</v>
      </c>
      <c r="C16" s="1">
        <v>2148.9682005494506</v>
      </c>
      <c r="D16" s="1">
        <f t="shared" si="1"/>
        <v>0.10774094807076791</v>
      </c>
      <c r="E16" s="11">
        <v>3</v>
      </c>
      <c r="F16" s="11">
        <v>3</v>
      </c>
      <c r="G16" s="12">
        <f t="shared" si="2"/>
        <v>-9.9999999999999978E-2</v>
      </c>
      <c r="H16" s="2">
        <v>73.36666666666666</v>
      </c>
      <c r="I16" s="3">
        <v>32</v>
      </c>
      <c r="J16" s="3">
        <v>27</v>
      </c>
      <c r="K16" s="9">
        <f t="shared" si="0"/>
        <v>-8.6556934809575409E-2</v>
      </c>
    </row>
    <row r="17" spans="1:11" x14ac:dyDescent="0.3">
      <c r="A17" s="1">
        <v>6</v>
      </c>
      <c r="B17" s="1">
        <v>1</v>
      </c>
      <c r="C17" s="1">
        <v>2148.9682005494506</v>
      </c>
      <c r="D17" s="1">
        <f t="shared" si="1"/>
        <v>0.10774094807076791</v>
      </c>
      <c r="E17" s="11">
        <v>6</v>
      </c>
      <c r="F17" s="11">
        <v>6</v>
      </c>
      <c r="G17" s="12">
        <f t="shared" si="2"/>
        <v>0.5</v>
      </c>
      <c r="H17" s="2">
        <v>77.883333333333326</v>
      </c>
      <c r="I17" s="3">
        <v>22</v>
      </c>
      <c r="J17" s="3">
        <v>17</v>
      </c>
      <c r="K17" s="9">
        <f t="shared" si="0"/>
        <v>-2.6814654195556269E-2</v>
      </c>
    </row>
    <row r="18" spans="1:11" x14ac:dyDescent="0.3">
      <c r="A18" s="1">
        <v>7</v>
      </c>
      <c r="B18" s="1">
        <v>1</v>
      </c>
      <c r="C18" s="1">
        <v>2043.248</v>
      </c>
      <c r="D18" s="1">
        <f t="shared" si="1"/>
        <v>-0.21214392464812276</v>
      </c>
      <c r="E18" s="11">
        <v>1</v>
      </c>
      <c r="F18" s="11">
        <v>1</v>
      </c>
      <c r="G18" s="12">
        <f t="shared" si="2"/>
        <v>-0.5</v>
      </c>
      <c r="H18" s="2">
        <v>53.05</v>
      </c>
      <c r="I18" s="3">
        <v>8</v>
      </c>
      <c r="J18" s="3">
        <v>3</v>
      </c>
      <c r="K18" s="9">
        <f t="shared" si="0"/>
        <v>-0.41079176961388952</v>
      </c>
    </row>
    <row r="19" spans="1:11" x14ac:dyDescent="0.3">
      <c r="A19" s="1">
        <v>7</v>
      </c>
      <c r="B19" s="1">
        <v>1</v>
      </c>
      <c r="C19" s="1">
        <v>2043.248</v>
      </c>
      <c r="D19" s="1">
        <f t="shared" si="1"/>
        <v>-0.21214392464812276</v>
      </c>
      <c r="E19" s="11">
        <v>2</v>
      </c>
      <c r="F19" s="11">
        <v>2</v>
      </c>
      <c r="G19" s="12">
        <f t="shared" si="2"/>
        <v>-0.3</v>
      </c>
      <c r="H19" s="2">
        <v>60.066666666666656</v>
      </c>
      <c r="I19" s="3">
        <v>15</v>
      </c>
      <c r="J19" s="3">
        <v>9</v>
      </c>
      <c r="K19" s="9">
        <f t="shared" si="0"/>
        <v>-0.28657157816775386</v>
      </c>
    </row>
    <row r="20" spans="1:11" x14ac:dyDescent="0.3">
      <c r="A20" s="1">
        <v>7</v>
      </c>
      <c r="B20" s="1">
        <v>1</v>
      </c>
      <c r="C20" s="1">
        <v>2043.248</v>
      </c>
      <c r="D20" s="1">
        <f t="shared" si="1"/>
        <v>-0.21214392464812276</v>
      </c>
      <c r="E20" s="11">
        <v>3</v>
      </c>
      <c r="F20" s="11">
        <v>3</v>
      </c>
      <c r="G20" s="12">
        <f t="shared" si="2"/>
        <v>-9.9999999999999978E-2</v>
      </c>
      <c r="H20" s="2">
        <v>59.733333333333334</v>
      </c>
      <c r="I20" s="3">
        <v>13</v>
      </c>
      <c r="J20" s="3">
        <v>11</v>
      </c>
      <c r="K20" s="9">
        <f t="shared" si="0"/>
        <v>-0.29213642280116114</v>
      </c>
    </row>
    <row r="21" spans="1:11" x14ac:dyDescent="0.3">
      <c r="A21" s="1">
        <v>7</v>
      </c>
      <c r="B21" s="1">
        <v>1</v>
      </c>
      <c r="C21" s="1">
        <v>2043.248</v>
      </c>
      <c r="D21" s="1">
        <f t="shared" si="1"/>
        <v>-0.21214392464812276</v>
      </c>
      <c r="E21" s="11">
        <v>4</v>
      </c>
      <c r="F21" s="11">
        <v>4</v>
      </c>
      <c r="G21" s="12">
        <f t="shared" si="2"/>
        <v>9.9999999999999978E-2</v>
      </c>
      <c r="H21" s="2">
        <v>44.8</v>
      </c>
      <c r="I21" s="3">
        <v>13</v>
      </c>
      <c r="J21" s="3">
        <v>6</v>
      </c>
      <c r="K21" s="9">
        <f t="shared" si="0"/>
        <v>-0.57981849525294227</v>
      </c>
    </row>
    <row r="22" spans="1:11" x14ac:dyDescent="0.3">
      <c r="A22" s="1">
        <v>7</v>
      </c>
      <c r="B22" s="1">
        <v>1</v>
      </c>
      <c r="C22" s="1">
        <v>2043.248</v>
      </c>
      <c r="D22" s="1">
        <f t="shared" si="1"/>
        <v>-0.21214392464812276</v>
      </c>
      <c r="E22" s="11">
        <v>5</v>
      </c>
      <c r="F22" s="11">
        <v>5</v>
      </c>
      <c r="G22" s="12">
        <f t="shared" si="2"/>
        <v>0.30000000000000004</v>
      </c>
      <c r="H22" s="2">
        <v>27.85</v>
      </c>
      <c r="I22" s="3">
        <v>0</v>
      </c>
      <c r="J22" s="3">
        <v>0</v>
      </c>
      <c r="K22" s="9">
        <f t="shared" si="0"/>
        <v>-1.0551936683005885</v>
      </c>
    </row>
    <row r="23" spans="1:11" x14ac:dyDescent="0.3">
      <c r="A23" s="1">
        <v>7</v>
      </c>
      <c r="B23" s="1">
        <v>1</v>
      </c>
      <c r="C23" s="1">
        <v>2043.248</v>
      </c>
      <c r="D23" s="1">
        <f t="shared" si="1"/>
        <v>-0.21214392464812276</v>
      </c>
      <c r="E23" s="11">
        <v>6</v>
      </c>
      <c r="F23" s="11">
        <v>6</v>
      </c>
      <c r="G23" s="12">
        <f t="shared" si="2"/>
        <v>0.5</v>
      </c>
      <c r="H23" s="2">
        <v>26.11666666666666</v>
      </c>
      <c r="I23" s="3">
        <v>4</v>
      </c>
      <c r="J23" s="3">
        <v>3</v>
      </c>
      <c r="K23" s="9">
        <f t="shared" si="0"/>
        <v>-1.1194529545399619</v>
      </c>
    </row>
    <row r="24" spans="1:11" x14ac:dyDescent="0.3">
      <c r="A24" s="1">
        <v>13</v>
      </c>
      <c r="B24" s="1">
        <v>1</v>
      </c>
      <c r="C24" s="1">
        <v>2110.6880000000001</v>
      </c>
      <c r="D24" s="1">
        <f t="shared" si="1"/>
        <v>-8.0860841971746918E-3</v>
      </c>
      <c r="E24" s="11">
        <v>4</v>
      </c>
      <c r="F24" s="11">
        <v>4</v>
      </c>
      <c r="G24" s="12">
        <f t="shared" si="2"/>
        <v>9.9999999999999978E-2</v>
      </c>
      <c r="H24" s="2">
        <v>58.55</v>
      </c>
      <c r="I24" s="3">
        <v>23</v>
      </c>
      <c r="J24" s="3">
        <v>11</v>
      </c>
      <c r="K24" s="9">
        <f t="shared" si="0"/>
        <v>-0.31214554463015537</v>
      </c>
    </row>
    <row r="25" spans="1:11" x14ac:dyDescent="0.3">
      <c r="A25" s="1">
        <v>13</v>
      </c>
      <c r="B25" s="1">
        <v>1</v>
      </c>
      <c r="C25" s="1">
        <v>2110.6880000000001</v>
      </c>
      <c r="D25" s="1">
        <f t="shared" si="1"/>
        <v>-8.0860841971746918E-3</v>
      </c>
      <c r="E25" s="11">
        <v>5</v>
      </c>
      <c r="F25" s="11">
        <v>5</v>
      </c>
      <c r="G25" s="12">
        <f t="shared" si="2"/>
        <v>0.30000000000000004</v>
      </c>
      <c r="H25" s="2">
        <v>67.633333333333326</v>
      </c>
      <c r="I25" s="3">
        <v>21</v>
      </c>
      <c r="J25" s="3">
        <v>15</v>
      </c>
      <c r="K25" s="9">
        <f t="shared" si="0"/>
        <v>-0.16792567651022233</v>
      </c>
    </row>
    <row r="26" spans="1:11" x14ac:dyDescent="0.3">
      <c r="A26" s="1">
        <v>13</v>
      </c>
      <c r="B26" s="1">
        <v>1</v>
      </c>
      <c r="C26" s="1">
        <v>2110.6880000000001</v>
      </c>
      <c r="D26" s="1">
        <f t="shared" si="1"/>
        <v>-8.0860841971746918E-3</v>
      </c>
      <c r="E26" s="11">
        <v>6</v>
      </c>
      <c r="F26" s="11">
        <v>6</v>
      </c>
      <c r="G26" s="12">
        <f t="shared" si="2"/>
        <v>0.5</v>
      </c>
      <c r="H26" s="2">
        <v>55.016666666666666</v>
      </c>
      <c r="I26" s="3">
        <v>18</v>
      </c>
      <c r="J26" s="3">
        <v>11</v>
      </c>
      <c r="K26" s="9">
        <f t="shared" si="0"/>
        <v>-0.37439046504278922</v>
      </c>
    </row>
    <row r="27" spans="1:11" x14ac:dyDescent="0.3">
      <c r="A27" s="1">
        <v>14</v>
      </c>
      <c r="B27" s="1">
        <v>1</v>
      </c>
      <c r="C27" s="1">
        <v>2048.3709999999996</v>
      </c>
      <c r="D27" s="1">
        <f t="shared" si="1"/>
        <v>-0.19664291164945547</v>
      </c>
      <c r="E27" s="11">
        <v>1</v>
      </c>
      <c r="F27" s="11">
        <v>1</v>
      </c>
      <c r="G27" s="12">
        <f t="shared" si="2"/>
        <v>-0.5</v>
      </c>
      <c r="H27" s="2">
        <v>53.05</v>
      </c>
      <c r="I27" s="3">
        <v>10</v>
      </c>
      <c r="J27" s="3">
        <v>9</v>
      </c>
      <c r="K27" s="9">
        <f t="shared" si="0"/>
        <v>-0.41079176961388952</v>
      </c>
    </row>
    <row r="28" spans="1:11" x14ac:dyDescent="0.3">
      <c r="A28" s="1">
        <v>16</v>
      </c>
      <c r="B28" s="1">
        <v>1</v>
      </c>
      <c r="C28" s="1">
        <v>2052.0950000000003</v>
      </c>
      <c r="D28" s="1">
        <f t="shared" si="1"/>
        <v>-0.18537494904804006</v>
      </c>
      <c r="E28" s="11">
        <v>1</v>
      </c>
      <c r="F28" s="11">
        <v>1</v>
      </c>
      <c r="G28" s="12">
        <f t="shared" si="2"/>
        <v>-0.5</v>
      </c>
      <c r="H28" s="2">
        <v>37.133333333333333</v>
      </c>
      <c r="I28" s="3">
        <v>7</v>
      </c>
      <c r="J28" s="3">
        <v>4</v>
      </c>
      <c r="K28" s="9">
        <f t="shared" si="0"/>
        <v>-0.76751159584880768</v>
      </c>
    </row>
    <row r="29" spans="1:11" x14ac:dyDescent="0.3">
      <c r="A29" s="1">
        <v>16</v>
      </c>
      <c r="B29" s="1">
        <v>1</v>
      </c>
      <c r="C29" s="1">
        <v>2052.0950000000003</v>
      </c>
      <c r="D29" s="1">
        <f t="shared" si="1"/>
        <v>-0.18537494904804006</v>
      </c>
      <c r="E29" s="11">
        <v>2</v>
      </c>
      <c r="F29" s="11">
        <v>2</v>
      </c>
      <c r="G29" s="12">
        <f t="shared" si="2"/>
        <v>-0.3</v>
      </c>
      <c r="H29" s="2">
        <v>44.166666666666664</v>
      </c>
      <c r="I29" s="3">
        <v>18</v>
      </c>
      <c r="J29" s="3">
        <v>15</v>
      </c>
      <c r="K29" s="9">
        <f t="shared" si="0"/>
        <v>-0.59405627791571458</v>
      </c>
    </row>
    <row r="30" spans="1:11" x14ac:dyDescent="0.3">
      <c r="A30" s="1">
        <v>16</v>
      </c>
      <c r="B30" s="1">
        <v>1</v>
      </c>
      <c r="C30" s="1">
        <v>2052.0950000000003</v>
      </c>
      <c r="D30" s="1">
        <f t="shared" si="1"/>
        <v>-0.18537494904804006</v>
      </c>
      <c r="E30" s="11">
        <v>3</v>
      </c>
      <c r="F30" s="11">
        <v>3</v>
      </c>
      <c r="G30" s="12">
        <f t="shared" si="2"/>
        <v>-9.9999999999999978E-2</v>
      </c>
      <c r="H30" s="2">
        <v>68.766666666666666</v>
      </c>
      <c r="I30" s="3">
        <v>33</v>
      </c>
      <c r="J30" s="3">
        <v>28</v>
      </c>
      <c r="K30" s="9">
        <f t="shared" si="0"/>
        <v>-0.15130750326478512</v>
      </c>
    </row>
    <row r="31" spans="1:11" x14ac:dyDescent="0.3">
      <c r="A31" s="1">
        <v>16</v>
      </c>
      <c r="B31" s="1">
        <v>1</v>
      </c>
      <c r="C31" s="1">
        <v>2052.0950000000003</v>
      </c>
      <c r="D31" s="1">
        <f t="shared" si="1"/>
        <v>-0.18537494904804006</v>
      </c>
      <c r="E31" s="11">
        <v>4</v>
      </c>
      <c r="F31" s="11">
        <v>4</v>
      </c>
      <c r="G31" s="12">
        <f t="shared" si="2"/>
        <v>9.9999999999999978E-2</v>
      </c>
      <c r="H31" s="2">
        <v>53.883333333333326</v>
      </c>
      <c r="I31" s="3">
        <v>16</v>
      </c>
      <c r="J31" s="3">
        <v>10</v>
      </c>
      <c r="K31" s="9">
        <f t="shared" si="0"/>
        <v>-0.3952054191705493</v>
      </c>
    </row>
    <row r="32" spans="1:11" x14ac:dyDescent="0.3">
      <c r="A32" s="1">
        <v>16</v>
      </c>
      <c r="B32" s="1">
        <v>1</v>
      </c>
      <c r="C32" s="1">
        <v>2052.0950000000003</v>
      </c>
      <c r="D32" s="1">
        <f t="shared" si="1"/>
        <v>-0.18537494904804006</v>
      </c>
      <c r="E32" s="11">
        <v>5</v>
      </c>
      <c r="F32" s="11">
        <v>5</v>
      </c>
      <c r="G32" s="12">
        <f t="shared" si="2"/>
        <v>0.30000000000000004</v>
      </c>
      <c r="H32" s="2">
        <v>30.6</v>
      </c>
      <c r="I32" s="3">
        <v>10</v>
      </c>
      <c r="J32" s="3">
        <v>5</v>
      </c>
      <c r="K32" s="9">
        <f t="shared" si="0"/>
        <v>-0.96102662571554653</v>
      </c>
    </row>
    <row r="33" spans="1:11" x14ac:dyDescent="0.3">
      <c r="A33" s="1">
        <v>18</v>
      </c>
      <c r="B33" s="1">
        <v>1</v>
      </c>
      <c r="C33" s="1">
        <v>2339.491</v>
      </c>
      <c r="D33" s="1">
        <f t="shared" si="1"/>
        <v>0.68421886937189724</v>
      </c>
      <c r="E33" s="11">
        <v>1</v>
      </c>
      <c r="F33" s="11">
        <v>1</v>
      </c>
      <c r="G33" s="12">
        <f t="shared" si="2"/>
        <v>-0.5</v>
      </c>
      <c r="H33" s="2">
        <v>73.633333333333326</v>
      </c>
      <c r="I33" s="3">
        <v>16</v>
      </c>
      <c r="J33" s="3">
        <v>14</v>
      </c>
      <c r="K33" s="9">
        <f t="shared" si="0"/>
        <v>-8.2928812915919942E-2</v>
      </c>
    </row>
    <row r="34" spans="1:11" x14ac:dyDescent="0.3">
      <c r="A34" s="1">
        <v>18</v>
      </c>
      <c r="B34" s="1">
        <v>1</v>
      </c>
      <c r="C34" s="1">
        <v>2339.491</v>
      </c>
      <c r="D34" s="1">
        <f t="shared" si="1"/>
        <v>0.68421886937189724</v>
      </c>
      <c r="E34" s="11">
        <v>2</v>
      </c>
      <c r="F34" s="11">
        <v>2</v>
      </c>
      <c r="G34" s="12">
        <f t="shared" si="2"/>
        <v>-0.3</v>
      </c>
      <c r="H34" s="2">
        <v>60.066666666666656</v>
      </c>
      <c r="I34" s="3">
        <v>7</v>
      </c>
      <c r="J34" s="3">
        <v>5</v>
      </c>
      <c r="K34" s="9">
        <f t="shared" ref="K34:K65" si="3">LN(H34/80)</f>
        <v>-0.28657157816775386</v>
      </c>
    </row>
    <row r="35" spans="1:11" x14ac:dyDescent="0.3">
      <c r="A35" s="1">
        <v>18</v>
      </c>
      <c r="B35" s="1">
        <v>1</v>
      </c>
      <c r="C35" s="1">
        <v>2339.491</v>
      </c>
      <c r="D35" s="1">
        <f t="shared" si="1"/>
        <v>0.68421886937189724</v>
      </c>
      <c r="E35" s="11">
        <v>3</v>
      </c>
      <c r="F35" s="11">
        <v>3</v>
      </c>
      <c r="G35" s="12">
        <f t="shared" si="2"/>
        <v>-9.9999999999999978E-2</v>
      </c>
      <c r="H35" s="2">
        <v>59.733333333333334</v>
      </c>
      <c r="I35" s="3">
        <v>17</v>
      </c>
      <c r="J35" s="3">
        <v>14</v>
      </c>
      <c r="K35" s="9">
        <f t="shared" si="3"/>
        <v>-0.29213642280116114</v>
      </c>
    </row>
    <row r="36" spans="1:11" x14ac:dyDescent="0.3">
      <c r="A36" s="1">
        <v>18</v>
      </c>
      <c r="B36" s="1">
        <v>1</v>
      </c>
      <c r="C36" s="1">
        <v>2339.491</v>
      </c>
      <c r="D36" s="1">
        <f t="shared" si="1"/>
        <v>0.68421886937189724</v>
      </c>
      <c r="E36" s="11">
        <v>4</v>
      </c>
      <c r="F36" s="11">
        <v>4</v>
      </c>
      <c r="G36" s="12">
        <f t="shared" si="2"/>
        <v>9.9999999999999978E-2</v>
      </c>
      <c r="H36" s="2">
        <v>75.083333333333343</v>
      </c>
      <c r="I36" s="3">
        <v>8</v>
      </c>
      <c r="J36" s="3">
        <v>7</v>
      </c>
      <c r="K36" s="9">
        <f t="shared" si="3"/>
        <v>-6.3428026853543831E-2</v>
      </c>
    </row>
    <row r="37" spans="1:11" x14ac:dyDescent="0.3">
      <c r="A37" s="1">
        <v>18</v>
      </c>
      <c r="B37" s="1">
        <v>1</v>
      </c>
      <c r="C37" s="1">
        <v>2339.491</v>
      </c>
      <c r="D37" s="1">
        <f t="shared" si="1"/>
        <v>0.68421886937189724</v>
      </c>
      <c r="E37" s="11">
        <v>5</v>
      </c>
      <c r="F37" s="11">
        <v>5</v>
      </c>
      <c r="G37" s="12">
        <f t="shared" si="2"/>
        <v>0.30000000000000004</v>
      </c>
      <c r="H37" s="2">
        <v>62.483333333333327</v>
      </c>
      <c r="I37" s="3">
        <v>11</v>
      </c>
      <c r="J37" s="3">
        <v>7</v>
      </c>
      <c r="K37" s="9">
        <f t="shared" si="3"/>
        <v>-0.24712678016007031</v>
      </c>
    </row>
    <row r="38" spans="1:11" x14ac:dyDescent="0.3">
      <c r="A38" s="1">
        <v>18</v>
      </c>
      <c r="B38" s="1">
        <v>1</v>
      </c>
      <c r="C38" s="1">
        <v>2339.491</v>
      </c>
      <c r="D38" s="1">
        <f t="shared" si="1"/>
        <v>0.68421886937189724</v>
      </c>
      <c r="E38" s="11">
        <v>6</v>
      </c>
      <c r="F38" s="11">
        <v>6</v>
      </c>
      <c r="G38" s="12">
        <f t="shared" si="2"/>
        <v>0.5</v>
      </c>
      <c r="H38" s="2">
        <v>77.899999999999991</v>
      </c>
      <c r="I38" s="3">
        <v>21</v>
      </c>
      <c r="J38" s="3">
        <v>17</v>
      </c>
      <c r="K38" s="9">
        <f t="shared" si="3"/>
        <v>-2.6600681797179143E-2</v>
      </c>
    </row>
    <row r="39" spans="1:11" x14ac:dyDescent="0.3">
      <c r="A39" s="1">
        <v>19</v>
      </c>
      <c r="B39" s="1">
        <v>1</v>
      </c>
      <c r="C39" s="1">
        <v>2373.3959999999997</v>
      </c>
      <c r="D39" s="1">
        <f t="shared" si="1"/>
        <v>0.78680755680501313</v>
      </c>
      <c r="E39" s="11">
        <v>1</v>
      </c>
      <c r="F39" s="11">
        <v>1</v>
      </c>
      <c r="G39" s="12">
        <f t="shared" si="2"/>
        <v>-0.5</v>
      </c>
      <c r="H39" s="2">
        <v>36.483333333333334</v>
      </c>
      <c r="I39" s="3">
        <v>5</v>
      </c>
      <c r="J39" s="3">
        <v>1</v>
      </c>
      <c r="K39" s="9">
        <f t="shared" si="3"/>
        <v>-0.78517109937311935</v>
      </c>
    </row>
    <row r="40" spans="1:11" x14ac:dyDescent="0.3">
      <c r="A40" s="1">
        <v>19</v>
      </c>
      <c r="B40" s="1">
        <v>1</v>
      </c>
      <c r="C40" s="1">
        <v>2373.3959999999997</v>
      </c>
      <c r="D40" s="1">
        <f t="shared" si="1"/>
        <v>0.78680755680501313</v>
      </c>
      <c r="E40" s="11">
        <v>2</v>
      </c>
      <c r="F40" s="11">
        <v>2</v>
      </c>
      <c r="G40" s="12">
        <f t="shared" si="2"/>
        <v>-0.3</v>
      </c>
      <c r="H40" s="2">
        <v>35.049999999999997</v>
      </c>
      <c r="I40" s="3">
        <v>4</v>
      </c>
      <c r="J40" s="3">
        <v>4</v>
      </c>
      <c r="K40" s="9">
        <f t="shared" si="3"/>
        <v>-0.82525102119328253</v>
      </c>
    </row>
    <row r="41" spans="1:11" x14ac:dyDescent="0.3">
      <c r="A41" s="1">
        <v>19</v>
      </c>
      <c r="B41" s="1">
        <v>1</v>
      </c>
      <c r="C41" s="1">
        <v>2373.3959999999997</v>
      </c>
      <c r="D41" s="1">
        <f t="shared" si="1"/>
        <v>0.78680755680501313</v>
      </c>
      <c r="E41" s="11">
        <v>3</v>
      </c>
      <c r="F41" s="11">
        <v>3</v>
      </c>
      <c r="G41" s="12">
        <f t="shared" si="2"/>
        <v>-9.9999999999999978E-2</v>
      </c>
      <c r="H41" s="2">
        <v>74.01666666666668</v>
      </c>
      <c r="I41" s="3">
        <v>3</v>
      </c>
      <c r="J41" s="3">
        <v>3</v>
      </c>
      <c r="K41" s="9">
        <f t="shared" si="3"/>
        <v>-7.7736341603879822E-2</v>
      </c>
    </row>
    <row r="42" spans="1:11" x14ac:dyDescent="0.3">
      <c r="A42" s="1">
        <v>19</v>
      </c>
      <c r="B42" s="1">
        <v>1</v>
      </c>
      <c r="C42" s="1">
        <v>2373.3959999999997</v>
      </c>
      <c r="D42" s="1">
        <f t="shared" si="1"/>
        <v>0.78680755680501313</v>
      </c>
      <c r="E42" s="11">
        <v>4</v>
      </c>
      <c r="F42" s="11">
        <v>4</v>
      </c>
      <c r="G42" s="12">
        <f t="shared" si="2"/>
        <v>9.9999999999999978E-2</v>
      </c>
      <c r="H42" s="2">
        <v>15.833333333333332</v>
      </c>
      <c r="I42" s="3">
        <v>5</v>
      </c>
      <c r="J42" s="3">
        <v>4</v>
      </c>
      <c r="K42" s="9">
        <f t="shared" si="3"/>
        <v>-1.6199092123013958</v>
      </c>
    </row>
    <row r="43" spans="1:11" x14ac:dyDescent="0.3">
      <c r="A43" s="1">
        <v>19</v>
      </c>
      <c r="B43" s="1">
        <v>1</v>
      </c>
      <c r="C43" s="1">
        <v>2373.3959999999997</v>
      </c>
      <c r="D43" s="1">
        <f t="shared" si="1"/>
        <v>0.78680755680501313</v>
      </c>
      <c r="E43" s="11">
        <v>5</v>
      </c>
      <c r="F43" s="11">
        <v>5</v>
      </c>
      <c r="G43" s="12">
        <f t="shared" si="2"/>
        <v>0.30000000000000004</v>
      </c>
      <c r="H43" s="2">
        <v>70.633333333333326</v>
      </c>
      <c r="I43" s="3">
        <v>14</v>
      </c>
      <c r="J43" s="3">
        <v>7</v>
      </c>
      <c r="K43" s="9">
        <f t="shared" si="3"/>
        <v>-0.12452445806773803</v>
      </c>
    </row>
    <row r="44" spans="1:11" x14ac:dyDescent="0.3">
      <c r="A44" s="1">
        <v>19</v>
      </c>
      <c r="B44" s="1">
        <v>1</v>
      </c>
      <c r="C44" s="1">
        <v>2373.3959999999997</v>
      </c>
      <c r="D44" s="1">
        <f t="shared" si="1"/>
        <v>0.78680755680501313</v>
      </c>
      <c r="E44" s="11">
        <v>6</v>
      </c>
      <c r="F44" s="11">
        <v>6</v>
      </c>
      <c r="G44" s="12">
        <f t="shared" si="2"/>
        <v>0.5</v>
      </c>
      <c r="H44" s="2">
        <v>77.899999999999991</v>
      </c>
      <c r="I44" s="3">
        <v>20</v>
      </c>
      <c r="J44" s="3">
        <v>19</v>
      </c>
      <c r="K44" s="9">
        <f t="shared" si="3"/>
        <v>-2.6600681797179143E-2</v>
      </c>
    </row>
    <row r="45" spans="1:11" x14ac:dyDescent="0.3">
      <c r="A45" s="1">
        <v>20</v>
      </c>
      <c r="B45" s="1">
        <v>1</v>
      </c>
      <c r="C45" s="1">
        <v>1780.123</v>
      </c>
      <c r="D45" s="1">
        <f t="shared" si="1"/>
        <v>-1.0082993111940253</v>
      </c>
      <c r="E45" s="11">
        <v>4</v>
      </c>
      <c r="F45" s="11">
        <v>4</v>
      </c>
      <c r="G45" s="12">
        <f t="shared" si="2"/>
        <v>9.9999999999999978E-2</v>
      </c>
      <c r="H45" s="2">
        <v>30.266666666666666</v>
      </c>
      <c r="I45" s="3">
        <v>6</v>
      </c>
      <c r="J45" s="3">
        <v>6</v>
      </c>
      <c r="K45" s="9">
        <f t="shared" si="3"/>
        <v>-0.97197963773474383</v>
      </c>
    </row>
    <row r="46" spans="1:11" x14ac:dyDescent="0.3">
      <c r="A46" s="1">
        <v>20</v>
      </c>
      <c r="B46" s="1">
        <v>1</v>
      </c>
      <c r="C46" s="1">
        <v>1780.123</v>
      </c>
      <c r="D46" s="1">
        <f t="shared" si="1"/>
        <v>-1.0082993111940253</v>
      </c>
      <c r="E46" s="11">
        <v>5</v>
      </c>
      <c r="F46" s="11">
        <v>5</v>
      </c>
      <c r="G46" s="12">
        <f t="shared" si="2"/>
        <v>0.30000000000000004</v>
      </c>
      <c r="H46" s="2">
        <v>45.63333333333334</v>
      </c>
      <c r="I46" s="3">
        <v>6</v>
      </c>
      <c r="J46" s="3">
        <v>6</v>
      </c>
      <c r="K46" s="9">
        <f t="shared" si="3"/>
        <v>-0.56138819104758786</v>
      </c>
    </row>
    <row r="47" spans="1:11" x14ac:dyDescent="0.3">
      <c r="A47" s="1">
        <v>20</v>
      </c>
      <c r="B47" s="1">
        <v>1</v>
      </c>
      <c r="C47" s="1">
        <v>1780.123</v>
      </c>
      <c r="D47" s="1">
        <f t="shared" si="1"/>
        <v>-1.0082993111940253</v>
      </c>
      <c r="E47" s="11">
        <v>6</v>
      </c>
      <c r="F47" s="11">
        <v>6</v>
      </c>
      <c r="G47" s="12">
        <f t="shared" si="2"/>
        <v>0.5</v>
      </c>
      <c r="H47" s="2">
        <v>51.766666666666659</v>
      </c>
      <c r="I47" s="3">
        <v>4</v>
      </c>
      <c r="J47" s="3">
        <v>1</v>
      </c>
      <c r="K47" s="9">
        <f t="shared" si="3"/>
        <v>-0.43528019318735006</v>
      </c>
    </row>
    <row r="48" spans="1:11" x14ac:dyDescent="0.3">
      <c r="A48" s="1">
        <v>22</v>
      </c>
      <c r="B48" s="1">
        <v>1</v>
      </c>
      <c r="C48" s="1">
        <v>2998.71</v>
      </c>
      <c r="D48" s="1">
        <f t="shared" si="1"/>
        <v>2.6788630793990835</v>
      </c>
      <c r="E48" s="11">
        <v>2</v>
      </c>
      <c r="F48" s="11">
        <v>2</v>
      </c>
      <c r="G48" s="12">
        <f t="shared" si="2"/>
        <v>-0.3</v>
      </c>
      <c r="H48" s="2">
        <v>38.533333333333331</v>
      </c>
      <c r="I48" s="3">
        <v>11</v>
      </c>
      <c r="J48" s="3">
        <v>9</v>
      </c>
      <c r="K48" s="9">
        <f t="shared" si="3"/>
        <v>-0.73050296710371432</v>
      </c>
    </row>
    <row r="49" spans="1:11" x14ac:dyDescent="0.3">
      <c r="A49" s="1">
        <v>22</v>
      </c>
      <c r="B49" s="1">
        <v>1</v>
      </c>
      <c r="C49" s="1">
        <v>2998.71</v>
      </c>
      <c r="D49" s="1">
        <f t="shared" si="1"/>
        <v>2.6788630793990835</v>
      </c>
      <c r="E49" s="11">
        <v>3</v>
      </c>
      <c r="F49" s="11">
        <v>3</v>
      </c>
      <c r="G49" s="12">
        <f t="shared" si="2"/>
        <v>-9.9999999999999978E-2</v>
      </c>
      <c r="H49" s="2">
        <v>73.36666666666666</v>
      </c>
      <c r="I49" s="3">
        <v>15</v>
      </c>
      <c r="J49" s="3">
        <v>10</v>
      </c>
      <c r="K49" s="9">
        <f t="shared" si="3"/>
        <v>-8.6556934809575409E-2</v>
      </c>
    </row>
    <row r="50" spans="1:11" x14ac:dyDescent="0.3">
      <c r="A50" s="1">
        <v>22</v>
      </c>
      <c r="B50" s="1">
        <v>1</v>
      </c>
      <c r="C50" s="1">
        <v>2998.71</v>
      </c>
      <c r="D50" s="1">
        <f t="shared" si="1"/>
        <v>2.6788630793990835</v>
      </c>
      <c r="E50" s="11">
        <v>4</v>
      </c>
      <c r="F50" s="11">
        <v>4</v>
      </c>
      <c r="G50" s="12">
        <f t="shared" si="2"/>
        <v>9.9999999999999978E-2</v>
      </c>
      <c r="H50" s="2">
        <v>16.516666666666666</v>
      </c>
      <c r="I50" s="3">
        <v>8</v>
      </c>
      <c r="J50" s="3">
        <v>6</v>
      </c>
      <c r="K50" s="9">
        <f t="shared" si="3"/>
        <v>-1.5776566625659942</v>
      </c>
    </row>
    <row r="51" spans="1:11" x14ac:dyDescent="0.3">
      <c r="A51" s="1">
        <v>22</v>
      </c>
      <c r="B51" s="1">
        <v>1</v>
      </c>
      <c r="C51" s="1">
        <v>2998.71</v>
      </c>
      <c r="D51" s="1">
        <f t="shared" si="1"/>
        <v>2.6788630793990835</v>
      </c>
      <c r="E51" s="11">
        <v>5</v>
      </c>
      <c r="F51" s="11">
        <v>5</v>
      </c>
      <c r="G51" s="12">
        <f t="shared" si="2"/>
        <v>0.30000000000000004</v>
      </c>
      <c r="H51" s="2">
        <v>83.233333333333348</v>
      </c>
      <c r="I51" s="3">
        <v>10</v>
      </c>
      <c r="J51" s="3">
        <v>6</v>
      </c>
      <c r="K51" s="9">
        <f t="shared" si="3"/>
        <v>3.9621273943736331E-2</v>
      </c>
    </row>
    <row r="52" spans="1:11" x14ac:dyDescent="0.3">
      <c r="A52" s="1">
        <v>23</v>
      </c>
      <c r="B52" s="1">
        <v>1</v>
      </c>
      <c r="C52" s="1">
        <v>2006.58</v>
      </c>
      <c r="D52" s="1">
        <f t="shared" si="1"/>
        <v>-0.32309281097160114</v>
      </c>
      <c r="E52" s="11">
        <v>1</v>
      </c>
      <c r="F52" s="11">
        <v>1</v>
      </c>
      <c r="G52" s="12">
        <f t="shared" si="2"/>
        <v>-0.5</v>
      </c>
      <c r="H52" s="2">
        <v>73.61666666666666</v>
      </c>
      <c r="I52" s="3">
        <v>16</v>
      </c>
      <c r="J52" s="3">
        <v>10</v>
      </c>
      <c r="K52" s="9">
        <f t="shared" si="3"/>
        <v>-8.3155185299455883E-2</v>
      </c>
    </row>
    <row r="53" spans="1:11" x14ac:dyDescent="0.3">
      <c r="A53" s="1">
        <v>23</v>
      </c>
      <c r="B53" s="1">
        <v>1</v>
      </c>
      <c r="C53" s="1">
        <v>2006.58</v>
      </c>
      <c r="D53" s="1">
        <f t="shared" si="1"/>
        <v>-0.32309281097160114</v>
      </c>
      <c r="E53" s="11">
        <v>2</v>
      </c>
      <c r="F53" s="11">
        <v>2</v>
      </c>
      <c r="G53" s="12">
        <f t="shared" si="2"/>
        <v>-0.3</v>
      </c>
      <c r="H53" s="2">
        <v>74.083333333333343</v>
      </c>
      <c r="I53" s="3">
        <v>25</v>
      </c>
      <c r="J53" s="3">
        <v>21</v>
      </c>
      <c r="K53" s="9">
        <f t="shared" si="3"/>
        <v>-7.6836048947977242E-2</v>
      </c>
    </row>
    <row r="54" spans="1:11" x14ac:dyDescent="0.3">
      <c r="A54" s="1">
        <v>23</v>
      </c>
      <c r="B54" s="1">
        <v>1</v>
      </c>
      <c r="C54" s="1">
        <v>2006.58</v>
      </c>
      <c r="D54" s="1">
        <f t="shared" si="1"/>
        <v>-0.32309281097160114</v>
      </c>
      <c r="E54" s="11">
        <v>4</v>
      </c>
      <c r="F54" s="11">
        <v>4</v>
      </c>
      <c r="G54" s="12">
        <f t="shared" si="2"/>
        <v>9.9999999999999978E-2</v>
      </c>
      <c r="H54" s="2">
        <v>59.233333333333334</v>
      </c>
      <c r="I54" s="3">
        <v>18</v>
      </c>
      <c r="J54" s="3">
        <v>13</v>
      </c>
      <c r="K54" s="9">
        <f t="shared" si="3"/>
        <v>-0.30054218818138556</v>
      </c>
    </row>
    <row r="55" spans="1:11" x14ac:dyDescent="0.3">
      <c r="A55" s="1">
        <v>23</v>
      </c>
      <c r="B55" s="1">
        <v>1</v>
      </c>
      <c r="C55" s="1">
        <v>2006.58</v>
      </c>
      <c r="D55" s="1">
        <f t="shared" si="1"/>
        <v>-0.32309281097160114</v>
      </c>
      <c r="E55" s="11">
        <v>5</v>
      </c>
      <c r="F55" s="11">
        <v>5</v>
      </c>
      <c r="G55" s="12">
        <f t="shared" si="2"/>
        <v>0.30000000000000004</v>
      </c>
      <c r="H55" s="2">
        <v>83.249999999999986</v>
      </c>
      <c r="I55" s="3">
        <v>19</v>
      </c>
      <c r="J55" s="3">
        <v>14</v>
      </c>
      <c r="K55" s="9">
        <f t="shared" si="3"/>
        <v>3.9821494186671511E-2</v>
      </c>
    </row>
    <row r="56" spans="1:11" x14ac:dyDescent="0.3">
      <c r="A56" s="1">
        <v>23</v>
      </c>
      <c r="B56" s="1">
        <v>1</v>
      </c>
      <c r="C56" s="1">
        <v>2006.58</v>
      </c>
      <c r="D56" s="1">
        <f t="shared" si="1"/>
        <v>-0.32309281097160114</v>
      </c>
      <c r="E56" s="11">
        <v>6</v>
      </c>
      <c r="F56" s="11">
        <v>6</v>
      </c>
      <c r="G56" s="12">
        <f t="shared" si="2"/>
        <v>0.5</v>
      </c>
      <c r="H56" s="2">
        <v>59.933333333333337</v>
      </c>
      <c r="I56" s="3">
        <v>19</v>
      </c>
      <c r="J56" s="3">
        <v>19</v>
      </c>
      <c r="K56" s="9">
        <f t="shared" si="3"/>
        <v>-0.2887938013044713</v>
      </c>
    </row>
    <row r="57" spans="1:11" x14ac:dyDescent="0.3">
      <c r="A57" s="1">
        <v>24</v>
      </c>
      <c r="B57" s="1">
        <v>1</v>
      </c>
      <c r="C57" s="1">
        <v>2130.8370000000004</v>
      </c>
      <c r="D57" s="1">
        <f t="shared" si="1"/>
        <v>5.2880129136843979E-2</v>
      </c>
      <c r="E57" s="11">
        <v>1</v>
      </c>
      <c r="F57" s="11">
        <v>1</v>
      </c>
      <c r="G57" s="12">
        <f t="shared" si="2"/>
        <v>-0.5</v>
      </c>
      <c r="H57" s="2">
        <v>73.633333333333326</v>
      </c>
      <c r="I57" s="3">
        <v>9</v>
      </c>
      <c r="J57" s="3">
        <v>8</v>
      </c>
      <c r="K57" s="9">
        <f t="shared" si="3"/>
        <v>-8.2928812915919942E-2</v>
      </c>
    </row>
    <row r="58" spans="1:11" x14ac:dyDescent="0.3">
      <c r="A58" s="1">
        <v>24</v>
      </c>
      <c r="B58" s="1">
        <v>1</v>
      </c>
      <c r="C58" s="1">
        <v>2130.8370000000004</v>
      </c>
      <c r="D58" s="1">
        <f t="shared" si="1"/>
        <v>5.2880129136843979E-2</v>
      </c>
      <c r="E58" s="11">
        <v>2</v>
      </c>
      <c r="F58" s="11">
        <v>2</v>
      </c>
      <c r="G58" s="12">
        <f t="shared" si="2"/>
        <v>-0.3</v>
      </c>
      <c r="H58" s="2">
        <v>64.649999999999991</v>
      </c>
      <c r="I58" s="3">
        <v>11</v>
      </c>
      <c r="J58" s="3">
        <v>9</v>
      </c>
      <c r="K58" s="9">
        <f t="shared" si="3"/>
        <v>-0.21303852945601529</v>
      </c>
    </row>
    <row r="59" spans="1:11" x14ac:dyDescent="0.3">
      <c r="A59" s="1">
        <v>24</v>
      </c>
      <c r="B59" s="1">
        <v>1</v>
      </c>
      <c r="C59" s="1">
        <v>2130.8370000000004</v>
      </c>
      <c r="D59" s="1">
        <f t="shared" si="1"/>
        <v>5.2880129136843979E-2</v>
      </c>
      <c r="E59" s="11">
        <v>3</v>
      </c>
      <c r="F59" s="11">
        <v>3</v>
      </c>
      <c r="G59" s="12">
        <f t="shared" si="2"/>
        <v>-9.9999999999999978E-2</v>
      </c>
      <c r="H59" s="2">
        <v>73.36666666666666</v>
      </c>
      <c r="I59" s="3">
        <v>9</v>
      </c>
      <c r="J59" s="3">
        <v>8</v>
      </c>
      <c r="K59" s="9">
        <f t="shared" si="3"/>
        <v>-8.6556934809575409E-2</v>
      </c>
    </row>
    <row r="60" spans="1:11" x14ac:dyDescent="0.3">
      <c r="A60" s="1">
        <v>24</v>
      </c>
      <c r="B60" s="1">
        <v>1</v>
      </c>
      <c r="C60" s="1">
        <v>2130.8370000000004</v>
      </c>
      <c r="D60" s="1">
        <f t="shared" si="1"/>
        <v>5.2880129136843979E-2</v>
      </c>
      <c r="E60" s="11">
        <v>4</v>
      </c>
      <c r="F60" s="11">
        <v>4</v>
      </c>
      <c r="G60" s="12">
        <f t="shared" si="2"/>
        <v>9.9999999999999978E-2</v>
      </c>
      <c r="H60" s="2">
        <v>75.066666666666663</v>
      </c>
      <c r="I60" s="3">
        <v>16</v>
      </c>
      <c r="J60" s="3">
        <v>13</v>
      </c>
      <c r="K60" s="9">
        <f t="shared" si="3"/>
        <v>-6.3650027076456089E-2</v>
      </c>
    </row>
    <row r="61" spans="1:11" x14ac:dyDescent="0.3">
      <c r="A61" s="1">
        <v>24</v>
      </c>
      <c r="B61" s="1">
        <v>1</v>
      </c>
      <c r="C61" s="1">
        <v>2130.8370000000004</v>
      </c>
      <c r="D61" s="1">
        <f t="shared" si="1"/>
        <v>5.2880129136843979E-2</v>
      </c>
      <c r="E61" s="11">
        <v>5</v>
      </c>
      <c r="F61" s="11">
        <v>5</v>
      </c>
      <c r="G61" s="12">
        <f t="shared" si="2"/>
        <v>0.30000000000000004</v>
      </c>
      <c r="H61" s="2">
        <v>83.249999999999986</v>
      </c>
      <c r="I61" s="3">
        <v>12</v>
      </c>
      <c r="J61" s="3">
        <v>10</v>
      </c>
      <c r="K61" s="9">
        <f t="shared" si="3"/>
        <v>3.9821494186671511E-2</v>
      </c>
    </row>
    <row r="62" spans="1:11" x14ac:dyDescent="0.3">
      <c r="A62" s="1">
        <v>24</v>
      </c>
      <c r="B62" s="1">
        <v>1</v>
      </c>
      <c r="C62" s="1">
        <v>2130.8370000000004</v>
      </c>
      <c r="D62" s="1">
        <f t="shared" si="1"/>
        <v>5.2880129136843979E-2</v>
      </c>
      <c r="E62" s="11">
        <v>6</v>
      </c>
      <c r="F62" s="11">
        <v>6</v>
      </c>
      <c r="G62" s="12">
        <f t="shared" si="2"/>
        <v>0.5</v>
      </c>
      <c r="H62" s="2">
        <v>77.899999999999991</v>
      </c>
      <c r="I62" s="3">
        <v>12</v>
      </c>
      <c r="J62" s="3">
        <v>10</v>
      </c>
      <c r="K62" s="9">
        <f t="shared" si="3"/>
        <v>-2.6600681797179143E-2</v>
      </c>
    </row>
    <row r="63" spans="1:11" x14ac:dyDescent="0.3">
      <c r="A63" s="10">
        <v>1</v>
      </c>
      <c r="B63" s="1">
        <v>2</v>
      </c>
      <c r="C63" s="1">
        <v>1931.55120054945</v>
      </c>
      <c r="D63" s="1">
        <f>(C63-AVERAGE($C$63:$C$99))/_xlfn.STDEV.S($C$63:$C$99)</f>
        <v>-0.31216013520850261</v>
      </c>
      <c r="E63" s="11">
        <v>1</v>
      </c>
      <c r="F63" s="11">
        <v>1</v>
      </c>
      <c r="G63" s="12">
        <f t="shared" si="2"/>
        <v>-0.5</v>
      </c>
      <c r="H63" s="2">
        <v>73.633333333333326</v>
      </c>
      <c r="I63" s="3">
        <v>3</v>
      </c>
      <c r="J63" s="3">
        <v>1</v>
      </c>
      <c r="K63" s="9">
        <f t="shared" si="3"/>
        <v>-8.2928812915919942E-2</v>
      </c>
    </row>
    <row r="64" spans="1:11" x14ac:dyDescent="0.3">
      <c r="A64" s="10">
        <v>1</v>
      </c>
      <c r="B64" s="1">
        <v>2</v>
      </c>
      <c r="C64" s="1">
        <v>1931.55120054945</v>
      </c>
      <c r="D64" s="1">
        <f t="shared" ref="D64:D99" si="4">(C64-AVERAGE($C$63:$C$99))/_xlfn.STDEV.S($C$63:$C$99)</f>
        <v>-0.31216013520850261</v>
      </c>
      <c r="E64" s="11">
        <v>2</v>
      </c>
      <c r="F64" s="11">
        <v>2</v>
      </c>
      <c r="G64" s="12">
        <f t="shared" si="2"/>
        <v>-0.3</v>
      </c>
      <c r="H64" s="2">
        <v>74.083333333333343</v>
      </c>
      <c r="I64" s="3">
        <v>6</v>
      </c>
      <c r="J64" s="3">
        <v>3</v>
      </c>
      <c r="K64" s="9">
        <f t="shared" si="3"/>
        <v>-7.6836048947977242E-2</v>
      </c>
    </row>
    <row r="65" spans="1:11" x14ac:dyDescent="0.3">
      <c r="A65" s="1">
        <v>1</v>
      </c>
      <c r="B65" s="1">
        <v>2</v>
      </c>
      <c r="C65" s="1">
        <v>1931.55120054945</v>
      </c>
      <c r="D65" s="1">
        <f t="shared" si="4"/>
        <v>-0.31216013520850261</v>
      </c>
      <c r="E65" s="11">
        <v>3</v>
      </c>
      <c r="F65" s="11">
        <v>3</v>
      </c>
      <c r="G65" s="12">
        <f t="shared" si="2"/>
        <v>-9.9999999999999978E-2</v>
      </c>
      <c r="H65" s="2">
        <v>73.36666666666666</v>
      </c>
      <c r="I65" s="3">
        <v>4</v>
      </c>
      <c r="J65" s="3">
        <v>4</v>
      </c>
      <c r="K65" s="9">
        <f t="shared" si="3"/>
        <v>-8.6556934809575409E-2</v>
      </c>
    </row>
    <row r="66" spans="1:11" x14ac:dyDescent="0.3">
      <c r="A66" s="1">
        <v>1</v>
      </c>
      <c r="B66" s="1">
        <v>2</v>
      </c>
      <c r="C66" s="1">
        <v>1931.55120054945</v>
      </c>
      <c r="D66" s="1">
        <f t="shared" si="4"/>
        <v>-0.31216013520850261</v>
      </c>
      <c r="E66" s="11">
        <v>4</v>
      </c>
      <c r="F66" s="11">
        <v>4</v>
      </c>
      <c r="G66" s="12">
        <f t="shared" si="2"/>
        <v>9.9999999999999978E-2</v>
      </c>
      <c r="H66" s="2">
        <v>75.066666666666663</v>
      </c>
      <c r="I66" s="3">
        <v>2</v>
      </c>
      <c r="J66" s="3">
        <v>1</v>
      </c>
      <c r="K66" s="9">
        <f t="shared" ref="K66:K99" si="5">LN(H66/80)</f>
        <v>-6.3650027076456089E-2</v>
      </c>
    </row>
    <row r="67" spans="1:11" x14ac:dyDescent="0.3">
      <c r="A67" s="1">
        <v>1</v>
      </c>
      <c r="B67" s="1">
        <v>2</v>
      </c>
      <c r="C67" s="1">
        <v>1931.55120054945</v>
      </c>
      <c r="D67" s="1">
        <f t="shared" si="4"/>
        <v>-0.31216013520850261</v>
      </c>
      <c r="E67" s="11">
        <v>6</v>
      </c>
      <c r="F67" s="11">
        <v>6</v>
      </c>
      <c r="G67" s="12">
        <f t="shared" ref="G67:G99" si="6">(F67-1)/5-0.5</f>
        <v>0.5</v>
      </c>
      <c r="H67" s="2">
        <v>70.75</v>
      </c>
      <c r="I67" s="3">
        <v>4</v>
      </c>
      <c r="J67" s="3">
        <v>3</v>
      </c>
      <c r="K67" s="9">
        <f t="shared" si="5"/>
        <v>-0.12287409815053459</v>
      </c>
    </row>
    <row r="68" spans="1:11" x14ac:dyDescent="0.3">
      <c r="A68" s="1">
        <v>3</v>
      </c>
      <c r="B68" s="1">
        <v>2</v>
      </c>
      <c r="C68" s="1">
        <v>2467.3259999999996</v>
      </c>
      <c r="D68" s="1">
        <f t="shared" si="4"/>
        <v>1.3536361753886543</v>
      </c>
      <c r="E68" s="11">
        <v>2</v>
      </c>
      <c r="F68" s="11">
        <v>2</v>
      </c>
      <c r="G68" s="12">
        <f t="shared" si="6"/>
        <v>-0.3</v>
      </c>
      <c r="H68" s="2">
        <v>39.133333333333333</v>
      </c>
      <c r="I68" s="3">
        <v>5</v>
      </c>
      <c r="J68" s="3">
        <v>4</v>
      </c>
      <c r="K68" s="9">
        <f t="shared" si="5"/>
        <v>-0.71505201594799528</v>
      </c>
    </row>
    <row r="69" spans="1:11" x14ac:dyDescent="0.3">
      <c r="A69" s="1">
        <v>3</v>
      </c>
      <c r="B69" s="1">
        <v>2</v>
      </c>
      <c r="C69" s="1">
        <v>2467.3259999999996</v>
      </c>
      <c r="D69" s="1">
        <f t="shared" si="4"/>
        <v>1.3536361753886543</v>
      </c>
      <c r="E69" s="11">
        <v>3</v>
      </c>
      <c r="F69" s="11">
        <v>3</v>
      </c>
      <c r="G69" s="12">
        <f t="shared" si="6"/>
        <v>-9.9999999999999978E-2</v>
      </c>
      <c r="H69" s="2">
        <v>73.36666666666666</v>
      </c>
      <c r="I69" s="3">
        <v>7</v>
      </c>
      <c r="J69" s="3">
        <v>6</v>
      </c>
      <c r="K69" s="9">
        <f t="shared" si="5"/>
        <v>-8.6556934809575409E-2</v>
      </c>
    </row>
    <row r="70" spans="1:11" x14ac:dyDescent="0.3">
      <c r="A70" s="1">
        <v>3</v>
      </c>
      <c r="B70" s="1">
        <v>2</v>
      </c>
      <c r="C70" s="1">
        <v>2467.3259999999996</v>
      </c>
      <c r="D70" s="1">
        <f t="shared" si="4"/>
        <v>1.3536361753886543</v>
      </c>
      <c r="E70" s="11">
        <v>4</v>
      </c>
      <c r="F70" s="11">
        <v>4</v>
      </c>
      <c r="G70" s="12">
        <f t="shared" si="6"/>
        <v>9.9999999999999978E-2</v>
      </c>
      <c r="H70" s="2">
        <v>75.083333333333343</v>
      </c>
      <c r="I70" s="3">
        <v>3</v>
      </c>
      <c r="J70" s="3">
        <v>3</v>
      </c>
      <c r="K70" s="9">
        <f t="shared" si="5"/>
        <v>-6.3428026853543831E-2</v>
      </c>
    </row>
    <row r="71" spans="1:11" x14ac:dyDescent="0.3">
      <c r="A71" s="1">
        <v>3</v>
      </c>
      <c r="B71" s="1">
        <v>2</v>
      </c>
      <c r="C71" s="1">
        <v>2467.3259999999996</v>
      </c>
      <c r="D71" s="1">
        <f t="shared" si="4"/>
        <v>1.3536361753886543</v>
      </c>
      <c r="E71" s="11">
        <v>5</v>
      </c>
      <c r="F71" s="11">
        <v>5</v>
      </c>
      <c r="G71" s="12">
        <f t="shared" si="6"/>
        <v>0.30000000000000004</v>
      </c>
      <c r="H71" s="2">
        <v>83.249999999999986</v>
      </c>
      <c r="I71" s="3">
        <v>11</v>
      </c>
      <c r="J71" s="3">
        <v>10</v>
      </c>
      <c r="K71" s="9">
        <f t="shared" si="5"/>
        <v>3.9821494186671511E-2</v>
      </c>
    </row>
    <row r="72" spans="1:11" x14ac:dyDescent="0.3">
      <c r="A72" s="1">
        <v>3</v>
      </c>
      <c r="B72" s="1">
        <v>2</v>
      </c>
      <c r="C72" s="1">
        <v>2467.3259999999996</v>
      </c>
      <c r="D72" s="1">
        <f t="shared" si="4"/>
        <v>1.3536361753886543</v>
      </c>
      <c r="E72" s="11">
        <v>6</v>
      </c>
      <c r="F72" s="11">
        <v>6</v>
      </c>
      <c r="G72" s="12">
        <f t="shared" si="6"/>
        <v>0.5</v>
      </c>
      <c r="H72" s="2">
        <v>77.899999999999991</v>
      </c>
      <c r="I72" s="3">
        <v>11</v>
      </c>
      <c r="J72" s="3">
        <v>9</v>
      </c>
      <c r="K72" s="9">
        <f t="shared" si="5"/>
        <v>-2.6600681797179143E-2</v>
      </c>
    </row>
    <row r="73" spans="1:11" x14ac:dyDescent="0.3">
      <c r="A73" s="1">
        <v>8</v>
      </c>
      <c r="B73" s="1">
        <v>2</v>
      </c>
      <c r="C73" s="1">
        <v>1506.1279999999997</v>
      </c>
      <c r="D73" s="1">
        <f t="shared" si="4"/>
        <v>-1.6348584006821041</v>
      </c>
      <c r="E73" s="11">
        <v>1</v>
      </c>
      <c r="F73" s="11">
        <v>1</v>
      </c>
      <c r="G73" s="12">
        <f t="shared" si="6"/>
        <v>-0.5</v>
      </c>
      <c r="H73" s="2">
        <v>73.633333333333326</v>
      </c>
      <c r="I73" s="3">
        <v>8</v>
      </c>
      <c r="J73" s="3">
        <v>4</v>
      </c>
      <c r="K73" s="9">
        <f t="shared" si="5"/>
        <v>-8.2928812915919942E-2</v>
      </c>
    </row>
    <row r="74" spans="1:11" x14ac:dyDescent="0.3">
      <c r="A74" s="1">
        <v>9</v>
      </c>
      <c r="B74" s="1">
        <v>2</v>
      </c>
      <c r="E74" s="11">
        <v>1</v>
      </c>
      <c r="F74" s="11">
        <v>1</v>
      </c>
      <c r="G74" s="12">
        <f t="shared" si="6"/>
        <v>-0.5</v>
      </c>
      <c r="H74" s="2">
        <v>20.55</v>
      </c>
      <c r="I74" s="3">
        <v>2</v>
      </c>
      <c r="J74" s="3">
        <v>2</v>
      </c>
      <c r="K74" s="9">
        <f t="shared" si="5"/>
        <v>-1.3591656937316379</v>
      </c>
    </row>
    <row r="75" spans="1:11" x14ac:dyDescent="0.3">
      <c r="A75" s="1">
        <v>9</v>
      </c>
      <c r="B75" s="1">
        <v>2</v>
      </c>
      <c r="E75" s="11">
        <v>4</v>
      </c>
      <c r="F75" s="11">
        <v>4</v>
      </c>
      <c r="G75" s="12">
        <f t="shared" si="6"/>
        <v>9.9999999999999978E-2</v>
      </c>
      <c r="H75" s="2">
        <v>61.483333333333334</v>
      </c>
      <c r="I75" s="3">
        <v>2</v>
      </c>
      <c r="J75" s="3">
        <v>2</v>
      </c>
      <c r="K75" s="9">
        <f t="shared" si="5"/>
        <v>-0.26326049929930667</v>
      </c>
    </row>
    <row r="76" spans="1:11" x14ac:dyDescent="0.3">
      <c r="A76" s="1">
        <v>9</v>
      </c>
      <c r="B76" s="1">
        <v>2</v>
      </c>
      <c r="E76" s="11">
        <v>5</v>
      </c>
      <c r="F76" s="11">
        <v>5</v>
      </c>
      <c r="G76" s="12">
        <f t="shared" si="6"/>
        <v>0.30000000000000004</v>
      </c>
      <c r="H76" s="2">
        <v>83.249999999999986</v>
      </c>
      <c r="I76" s="3">
        <v>9</v>
      </c>
      <c r="J76" s="3">
        <v>6</v>
      </c>
      <c r="K76" s="9">
        <f t="shared" si="5"/>
        <v>3.9821494186671511E-2</v>
      </c>
    </row>
    <row r="77" spans="1:11" x14ac:dyDescent="0.3">
      <c r="A77" s="1">
        <v>9</v>
      </c>
      <c r="B77" s="1">
        <v>2</v>
      </c>
      <c r="E77" s="11">
        <v>6</v>
      </c>
      <c r="F77" s="11">
        <v>6</v>
      </c>
      <c r="G77" s="12">
        <f t="shared" si="6"/>
        <v>0.5</v>
      </c>
      <c r="H77" s="2">
        <v>59.950000000000017</v>
      </c>
      <c r="I77" s="3">
        <v>12</v>
      </c>
      <c r="J77" s="3">
        <v>11</v>
      </c>
      <c r="K77" s="9">
        <f t="shared" si="5"/>
        <v>-0.28851575320035805</v>
      </c>
    </row>
    <row r="78" spans="1:11" x14ac:dyDescent="0.3">
      <c r="A78" s="1">
        <v>10</v>
      </c>
      <c r="B78" s="1">
        <v>2</v>
      </c>
      <c r="C78" s="1">
        <v>1796.326</v>
      </c>
      <c r="D78" s="1">
        <f t="shared" si="4"/>
        <v>-0.73259357180544904</v>
      </c>
      <c r="E78" s="11">
        <v>1</v>
      </c>
      <c r="F78" s="11">
        <v>1</v>
      </c>
      <c r="G78" s="12">
        <f t="shared" si="6"/>
        <v>-0.5</v>
      </c>
      <c r="H78" s="2">
        <v>53.05</v>
      </c>
      <c r="I78" s="3">
        <v>2</v>
      </c>
      <c r="J78" s="3">
        <v>2</v>
      </c>
      <c r="K78" s="9">
        <f t="shared" si="5"/>
        <v>-0.41079176961388952</v>
      </c>
    </row>
    <row r="79" spans="1:11" x14ac:dyDescent="0.3">
      <c r="A79" s="1">
        <v>10</v>
      </c>
      <c r="B79" s="1">
        <v>2</v>
      </c>
      <c r="C79" s="1">
        <v>1796.326</v>
      </c>
      <c r="D79" s="1">
        <f t="shared" si="4"/>
        <v>-0.73259357180544904</v>
      </c>
      <c r="E79" s="11">
        <v>3</v>
      </c>
      <c r="F79" s="11">
        <v>3</v>
      </c>
      <c r="G79" s="12">
        <f t="shared" si="6"/>
        <v>-9.9999999999999978E-2</v>
      </c>
      <c r="H79" s="2">
        <v>73.349999999999994</v>
      </c>
      <c r="I79" s="3">
        <v>3</v>
      </c>
      <c r="J79" s="3">
        <v>3</v>
      </c>
      <c r="K79" s="9">
        <f t="shared" si="5"/>
        <v>-8.6784130084891012E-2</v>
      </c>
    </row>
    <row r="80" spans="1:11" x14ac:dyDescent="0.3">
      <c r="A80" s="1">
        <v>11</v>
      </c>
      <c r="B80" s="1">
        <v>2</v>
      </c>
      <c r="C80" s="1">
        <v>2256.3530000000001</v>
      </c>
      <c r="D80" s="1">
        <f t="shared" si="4"/>
        <v>0.69769258603726703</v>
      </c>
      <c r="E80" s="11">
        <v>2</v>
      </c>
      <c r="F80" s="11">
        <v>2</v>
      </c>
      <c r="G80" s="12">
        <f t="shared" si="6"/>
        <v>-0.3</v>
      </c>
      <c r="H80" s="2">
        <v>74.083333333333343</v>
      </c>
      <c r="I80" s="3">
        <v>20</v>
      </c>
      <c r="J80" s="3">
        <v>12</v>
      </c>
      <c r="K80" s="9">
        <f t="shared" si="5"/>
        <v>-7.6836048947977242E-2</v>
      </c>
    </row>
    <row r="81" spans="1:11" x14ac:dyDescent="0.3">
      <c r="A81" s="1">
        <v>11</v>
      </c>
      <c r="B81" s="1">
        <v>2</v>
      </c>
      <c r="C81" s="1">
        <v>2256.3530000000001</v>
      </c>
      <c r="D81" s="1">
        <f t="shared" si="4"/>
        <v>0.69769258603726703</v>
      </c>
      <c r="E81" s="11">
        <v>3</v>
      </c>
      <c r="F81" s="11">
        <v>3</v>
      </c>
      <c r="G81" s="12">
        <f t="shared" si="6"/>
        <v>-9.9999999999999978E-2</v>
      </c>
      <c r="H81" s="2">
        <v>73.36666666666666</v>
      </c>
      <c r="I81" s="3">
        <v>0</v>
      </c>
      <c r="J81" s="3">
        <v>0</v>
      </c>
      <c r="K81" s="9">
        <f t="shared" si="5"/>
        <v>-8.6556934809575409E-2</v>
      </c>
    </row>
    <row r="82" spans="1:11" x14ac:dyDescent="0.3">
      <c r="A82" s="1">
        <v>11</v>
      </c>
      <c r="B82" s="1">
        <v>2</v>
      </c>
      <c r="C82" s="1">
        <v>2256.3530000000001</v>
      </c>
      <c r="D82" s="1">
        <f t="shared" si="4"/>
        <v>0.69769258603726703</v>
      </c>
      <c r="E82" s="11">
        <v>4</v>
      </c>
      <c r="F82" s="11">
        <v>4</v>
      </c>
      <c r="G82" s="12">
        <f t="shared" si="6"/>
        <v>9.9999999999999978E-2</v>
      </c>
      <c r="H82" s="2">
        <v>67.466666666666669</v>
      </c>
      <c r="I82" s="3">
        <v>1</v>
      </c>
      <c r="J82" s="3">
        <v>1</v>
      </c>
      <c r="K82" s="9">
        <f t="shared" si="5"/>
        <v>-0.17039298592868077</v>
      </c>
    </row>
    <row r="83" spans="1:11" x14ac:dyDescent="0.3">
      <c r="A83" s="1">
        <v>11</v>
      </c>
      <c r="B83" s="1">
        <v>2</v>
      </c>
      <c r="C83" s="1">
        <v>2256.3530000000001</v>
      </c>
      <c r="D83" s="1">
        <f t="shared" si="4"/>
        <v>0.69769258603726703</v>
      </c>
      <c r="E83" s="11">
        <v>5</v>
      </c>
      <c r="F83" s="11">
        <v>5</v>
      </c>
      <c r="G83" s="12">
        <f t="shared" si="6"/>
        <v>0.30000000000000004</v>
      </c>
      <c r="H83" s="2">
        <v>83.249999999999986</v>
      </c>
      <c r="I83" s="3">
        <v>2</v>
      </c>
      <c r="J83" s="3">
        <v>2</v>
      </c>
      <c r="K83" s="9">
        <f t="shared" si="5"/>
        <v>3.9821494186671511E-2</v>
      </c>
    </row>
    <row r="84" spans="1:11" x14ac:dyDescent="0.3">
      <c r="A84" s="1">
        <v>12</v>
      </c>
      <c r="B84" s="1">
        <v>2</v>
      </c>
      <c r="C84" s="1">
        <v>1439.0230000000001</v>
      </c>
      <c r="D84" s="1">
        <f t="shared" si="4"/>
        <v>-1.8434969210777217</v>
      </c>
      <c r="E84" s="11">
        <v>1</v>
      </c>
      <c r="F84" s="11">
        <v>1</v>
      </c>
      <c r="G84" s="12">
        <f t="shared" si="6"/>
        <v>-0.5</v>
      </c>
      <c r="H84" s="2">
        <v>20.56666666666667</v>
      </c>
      <c r="I84" s="3">
        <v>0</v>
      </c>
      <c r="J84" s="3">
        <v>0</v>
      </c>
      <c r="K84" s="9">
        <f t="shared" si="5"/>
        <v>-1.3583549924306491</v>
      </c>
    </row>
    <row r="85" spans="1:11" x14ac:dyDescent="0.3">
      <c r="A85" s="1">
        <v>15</v>
      </c>
      <c r="B85" s="1">
        <v>2</v>
      </c>
      <c r="C85" s="1">
        <v>1705.3150000000001</v>
      </c>
      <c r="D85" s="1">
        <f t="shared" si="4"/>
        <v>-1.0155590792896259</v>
      </c>
      <c r="E85" s="11">
        <v>1</v>
      </c>
      <c r="F85" s="11">
        <v>1</v>
      </c>
      <c r="G85" s="12">
        <f t="shared" si="6"/>
        <v>-0.5</v>
      </c>
      <c r="H85" s="2">
        <v>53.05</v>
      </c>
      <c r="I85" s="3">
        <v>2</v>
      </c>
      <c r="J85" s="3">
        <v>2</v>
      </c>
      <c r="K85" s="9">
        <f t="shared" si="5"/>
        <v>-0.41079176961388952</v>
      </c>
    </row>
    <row r="86" spans="1:11" x14ac:dyDescent="0.3">
      <c r="A86" s="1">
        <v>15</v>
      </c>
      <c r="B86" s="1">
        <v>2</v>
      </c>
      <c r="C86" s="1">
        <v>1705.3150000000001</v>
      </c>
      <c r="D86" s="1">
        <f t="shared" si="4"/>
        <v>-1.0155590792896259</v>
      </c>
      <c r="E86" s="11">
        <v>2</v>
      </c>
      <c r="F86" s="11">
        <v>2</v>
      </c>
      <c r="G86" s="12">
        <f t="shared" si="6"/>
        <v>-0.3</v>
      </c>
      <c r="H86" s="2">
        <v>74.083333333333343</v>
      </c>
      <c r="I86" s="3">
        <v>2</v>
      </c>
      <c r="J86" s="3">
        <v>2</v>
      </c>
      <c r="K86" s="9">
        <f t="shared" si="5"/>
        <v>-7.6836048947977242E-2</v>
      </c>
    </row>
    <row r="87" spans="1:11" x14ac:dyDescent="0.3">
      <c r="A87" s="1">
        <v>15</v>
      </c>
      <c r="B87" s="1">
        <v>2</v>
      </c>
      <c r="C87" s="1">
        <v>1705.3150000000001</v>
      </c>
      <c r="D87" s="1">
        <f t="shared" si="4"/>
        <v>-1.0155590792896259</v>
      </c>
      <c r="E87" s="11">
        <v>4</v>
      </c>
      <c r="F87" s="11">
        <v>4</v>
      </c>
      <c r="G87" s="12">
        <f t="shared" si="6"/>
        <v>9.9999999999999978E-2</v>
      </c>
      <c r="H87" s="2">
        <v>13.566666666666666</v>
      </c>
      <c r="I87" s="3">
        <v>2</v>
      </c>
      <c r="J87" s="3">
        <v>2</v>
      </c>
      <c r="K87" s="9">
        <f t="shared" si="5"/>
        <v>-1.7744108308934421</v>
      </c>
    </row>
    <row r="88" spans="1:11" x14ac:dyDescent="0.3">
      <c r="A88" s="1">
        <v>15</v>
      </c>
      <c r="B88" s="1">
        <v>2</v>
      </c>
      <c r="C88" s="1">
        <v>1705.3150000000001</v>
      </c>
      <c r="D88" s="1">
        <f t="shared" si="4"/>
        <v>-1.0155590792896259</v>
      </c>
      <c r="E88" s="11">
        <v>5</v>
      </c>
      <c r="F88" s="11">
        <v>5</v>
      </c>
      <c r="G88" s="12">
        <f t="shared" si="6"/>
        <v>0.30000000000000004</v>
      </c>
      <c r="H88" s="2">
        <v>33.833333333333336</v>
      </c>
      <c r="I88" s="3">
        <v>4</v>
      </c>
      <c r="J88" s="3">
        <v>3</v>
      </c>
      <c r="K88" s="9">
        <f t="shared" si="5"/>
        <v>-0.86058012486014912</v>
      </c>
    </row>
    <row r="89" spans="1:11" x14ac:dyDescent="0.3">
      <c r="A89" s="1">
        <v>15</v>
      </c>
      <c r="B89" s="1">
        <v>2</v>
      </c>
      <c r="C89" s="1">
        <v>1705.3150000000001</v>
      </c>
      <c r="D89" s="1">
        <f t="shared" si="4"/>
        <v>-1.0155590792896259</v>
      </c>
      <c r="E89" s="11">
        <v>6</v>
      </c>
      <c r="F89" s="11">
        <v>6</v>
      </c>
      <c r="G89" s="12">
        <f t="shared" si="6"/>
        <v>0.5</v>
      </c>
      <c r="H89" s="2">
        <v>71.8</v>
      </c>
      <c r="I89" s="3">
        <v>2</v>
      </c>
      <c r="J89" s="3">
        <v>2</v>
      </c>
      <c r="K89" s="9">
        <f t="shared" si="5"/>
        <v>-0.10814215861970315</v>
      </c>
    </row>
    <row r="90" spans="1:11" x14ac:dyDescent="0.3">
      <c r="A90" s="1">
        <v>17</v>
      </c>
      <c r="B90" s="1">
        <v>2</v>
      </c>
      <c r="C90" s="1">
        <v>2137.0479999999998</v>
      </c>
      <c r="D90" s="1">
        <f t="shared" si="4"/>
        <v>0.32675720602386427</v>
      </c>
      <c r="E90" s="11">
        <v>4</v>
      </c>
      <c r="F90" s="11">
        <v>4</v>
      </c>
      <c r="G90" s="12">
        <f t="shared" si="6"/>
        <v>9.9999999999999978E-2</v>
      </c>
      <c r="H90" s="2">
        <v>13.566666666666666</v>
      </c>
      <c r="I90" s="3">
        <v>2</v>
      </c>
      <c r="J90" s="3">
        <v>2</v>
      </c>
      <c r="K90" s="9">
        <f t="shared" si="5"/>
        <v>-1.7744108308934421</v>
      </c>
    </row>
    <row r="91" spans="1:11" x14ac:dyDescent="0.3">
      <c r="A91" s="1">
        <v>17</v>
      </c>
      <c r="B91" s="1">
        <v>2</v>
      </c>
      <c r="C91" s="1">
        <v>2137.0479999999998</v>
      </c>
      <c r="D91" s="1">
        <f t="shared" si="4"/>
        <v>0.32675720602386427</v>
      </c>
      <c r="E91" s="11">
        <v>5</v>
      </c>
      <c r="F91" s="11">
        <v>5</v>
      </c>
      <c r="G91" s="12">
        <f t="shared" si="6"/>
        <v>0.30000000000000004</v>
      </c>
      <c r="H91" s="2">
        <v>83.249999999999986</v>
      </c>
      <c r="I91" s="3">
        <v>1</v>
      </c>
      <c r="J91" s="3">
        <v>0</v>
      </c>
      <c r="K91" s="9">
        <f t="shared" si="5"/>
        <v>3.9821494186671511E-2</v>
      </c>
    </row>
    <row r="92" spans="1:11" x14ac:dyDescent="0.3">
      <c r="A92" s="1">
        <v>17</v>
      </c>
      <c r="B92" s="1">
        <v>2</v>
      </c>
      <c r="C92" s="1">
        <v>2137.0479999999998</v>
      </c>
      <c r="D92" s="1">
        <f t="shared" si="4"/>
        <v>0.32675720602386427</v>
      </c>
      <c r="E92" s="11">
        <v>6</v>
      </c>
      <c r="F92" s="11">
        <v>6</v>
      </c>
      <c r="G92" s="12">
        <f t="shared" si="6"/>
        <v>0.5</v>
      </c>
      <c r="H92" s="2">
        <v>47.916666666666657</v>
      </c>
      <c r="I92" s="3">
        <v>5</v>
      </c>
      <c r="J92" s="3">
        <v>3</v>
      </c>
      <c r="K92" s="9">
        <f t="shared" si="5"/>
        <v>-0.51256324366453165</v>
      </c>
    </row>
    <row r="93" spans="1:11" x14ac:dyDescent="0.3">
      <c r="A93" s="1">
        <v>21</v>
      </c>
      <c r="B93" s="1">
        <v>2</v>
      </c>
      <c r="C93" s="1">
        <v>1789.1240000000003</v>
      </c>
      <c r="D93" s="1">
        <f t="shared" si="4"/>
        <v>-0.75498556381631565</v>
      </c>
      <c r="E93" s="11">
        <v>1</v>
      </c>
      <c r="F93" s="11">
        <v>1</v>
      </c>
      <c r="G93" s="12">
        <f t="shared" si="6"/>
        <v>-0.5</v>
      </c>
      <c r="H93" s="2">
        <v>73.633333333333326</v>
      </c>
      <c r="I93" s="3">
        <v>0</v>
      </c>
      <c r="J93" s="3">
        <v>0</v>
      </c>
      <c r="K93" s="9">
        <f t="shared" si="5"/>
        <v>-8.2928812915919942E-2</v>
      </c>
    </row>
    <row r="94" spans="1:11" x14ac:dyDescent="0.3">
      <c r="A94" s="1">
        <v>21</v>
      </c>
      <c r="B94" s="1">
        <v>2</v>
      </c>
      <c r="C94" s="1">
        <v>1789.1240000000003</v>
      </c>
      <c r="D94" s="1">
        <f t="shared" si="4"/>
        <v>-0.75498556381631565</v>
      </c>
      <c r="E94" s="11">
        <v>2</v>
      </c>
      <c r="F94" s="11">
        <v>2</v>
      </c>
      <c r="G94" s="12">
        <f t="shared" si="6"/>
        <v>-0.3</v>
      </c>
      <c r="H94" s="2">
        <v>55.933333333333323</v>
      </c>
      <c r="I94" s="3">
        <v>2</v>
      </c>
      <c r="J94" s="3">
        <v>2</v>
      </c>
      <c r="K94" s="9">
        <f t="shared" si="5"/>
        <v>-0.35786612930888573</v>
      </c>
    </row>
    <row r="95" spans="1:11" x14ac:dyDescent="0.3">
      <c r="A95" s="1">
        <v>21</v>
      </c>
      <c r="B95" s="1">
        <v>2</v>
      </c>
      <c r="C95" s="1">
        <v>1789.1240000000003</v>
      </c>
      <c r="D95" s="1">
        <f t="shared" si="4"/>
        <v>-0.75498556381631565</v>
      </c>
      <c r="E95" s="11">
        <v>3</v>
      </c>
      <c r="F95" s="11">
        <v>3</v>
      </c>
      <c r="G95" s="12">
        <f t="shared" si="6"/>
        <v>-9.9999999999999978E-2</v>
      </c>
      <c r="H95" s="2">
        <v>73.36666666666666</v>
      </c>
      <c r="I95" s="3">
        <v>2</v>
      </c>
      <c r="J95" s="3">
        <v>1</v>
      </c>
      <c r="K95" s="9">
        <f t="shared" si="5"/>
        <v>-8.6556934809575409E-2</v>
      </c>
    </row>
    <row r="96" spans="1:11" x14ac:dyDescent="0.3">
      <c r="A96" s="1">
        <v>21</v>
      </c>
      <c r="B96" s="1">
        <v>2</v>
      </c>
      <c r="C96" s="1">
        <v>1789.1240000000003</v>
      </c>
      <c r="D96" s="1">
        <f t="shared" si="4"/>
        <v>-0.75498556381631565</v>
      </c>
      <c r="E96" s="11">
        <v>6</v>
      </c>
      <c r="F96" s="11">
        <v>6</v>
      </c>
      <c r="G96" s="12">
        <f t="shared" si="6"/>
        <v>0.5</v>
      </c>
      <c r="H96" s="2">
        <v>77.899999999999991</v>
      </c>
      <c r="I96" s="3">
        <v>3</v>
      </c>
      <c r="J96" s="3">
        <v>1</v>
      </c>
      <c r="K96" s="9">
        <f t="shared" si="5"/>
        <v>-2.6600681797179143E-2</v>
      </c>
    </row>
    <row r="97" spans="1:11" x14ac:dyDescent="0.3">
      <c r="A97" s="1">
        <v>25</v>
      </c>
      <c r="B97" s="1">
        <v>2</v>
      </c>
      <c r="C97" s="1">
        <v>2467.5349999999999</v>
      </c>
      <c r="D97" s="1">
        <f t="shared" si="4"/>
        <v>1.3542859846541746</v>
      </c>
      <c r="E97" s="11">
        <v>1</v>
      </c>
      <c r="F97" s="11">
        <v>1</v>
      </c>
      <c r="G97" s="12">
        <f t="shared" si="6"/>
        <v>-0.5</v>
      </c>
      <c r="H97" s="2">
        <v>12.833333333333336</v>
      </c>
      <c r="I97" s="3">
        <v>2</v>
      </c>
      <c r="J97" s="3">
        <v>2</v>
      </c>
      <c r="K97" s="9">
        <f t="shared" si="5"/>
        <v>-1.8299806820482525</v>
      </c>
    </row>
    <row r="98" spans="1:11" x14ac:dyDescent="0.3">
      <c r="A98" s="1">
        <v>25</v>
      </c>
      <c r="B98" s="1">
        <v>2</v>
      </c>
      <c r="C98" s="1">
        <v>2467.5349999999999</v>
      </c>
      <c r="D98" s="1">
        <f t="shared" si="4"/>
        <v>1.3542859846541746</v>
      </c>
      <c r="E98" s="11">
        <v>4</v>
      </c>
      <c r="F98" s="11">
        <v>4</v>
      </c>
      <c r="G98" s="12">
        <f t="shared" si="6"/>
        <v>9.9999999999999978E-2</v>
      </c>
      <c r="H98" s="2">
        <v>75.083333333333343</v>
      </c>
      <c r="I98" s="3">
        <v>10</v>
      </c>
      <c r="J98" s="3">
        <v>7</v>
      </c>
      <c r="K98" s="9">
        <f t="shared" si="5"/>
        <v>-6.3428026853543831E-2</v>
      </c>
    </row>
    <row r="99" spans="1:11" x14ac:dyDescent="0.3">
      <c r="A99" s="1">
        <v>25</v>
      </c>
      <c r="B99" s="1">
        <v>2</v>
      </c>
      <c r="C99" s="1">
        <v>2467.5349999999999</v>
      </c>
      <c r="D99" s="1">
        <f t="shared" si="4"/>
        <v>1.3542859846541746</v>
      </c>
      <c r="E99" s="11">
        <v>5</v>
      </c>
      <c r="F99" s="11">
        <v>5</v>
      </c>
      <c r="G99" s="12">
        <f t="shared" si="6"/>
        <v>0.30000000000000004</v>
      </c>
      <c r="H99" s="2">
        <v>67.633333333333326</v>
      </c>
      <c r="I99" s="3">
        <v>6</v>
      </c>
      <c r="J99" s="3">
        <v>3</v>
      </c>
      <c r="K99" s="9">
        <f t="shared" si="5"/>
        <v>-0.16792567651022233</v>
      </c>
    </row>
  </sheetData>
  <sortState ref="A2:K99">
    <sortCondition ref="B2:B99"/>
  </sortState>
  <conditionalFormatting sqref="H2:H6 H8:H12 H19:H27 H35:H44 H46:H48 H50:H54 H60:H62 H75:H90 H97:H99">
    <cfRule type="cellIs" dxfId="10" priority="1" operator="lessThan">
      <formula>10</formula>
    </cfRule>
  </conditionalFormatting>
  <conditionalFormatting sqref="H7">
    <cfRule type="cellIs" dxfId="9" priority="25" operator="lessThan">
      <formula>10</formula>
    </cfRule>
  </conditionalFormatting>
  <conditionalFormatting sqref="H13:H18">
    <cfRule type="cellIs" dxfId="8" priority="23" operator="lessThan">
      <formula>10</formula>
    </cfRule>
  </conditionalFormatting>
  <conditionalFormatting sqref="H28:H33">
    <cfRule type="cellIs" dxfId="7" priority="20" operator="lessThan">
      <formula>10</formula>
    </cfRule>
  </conditionalFormatting>
  <conditionalFormatting sqref="H34">
    <cfRule type="cellIs" dxfId="6" priority="19" operator="lessThan">
      <formula>10</formula>
    </cfRule>
  </conditionalFormatting>
  <conditionalFormatting sqref="H45">
    <cfRule type="cellIs" dxfId="5" priority="15" operator="lessThan">
      <formula>10</formula>
    </cfRule>
  </conditionalFormatting>
  <conditionalFormatting sqref="H49">
    <cfRule type="cellIs" dxfId="4" priority="13" operator="lessThan">
      <formula>10</formula>
    </cfRule>
  </conditionalFormatting>
  <conditionalFormatting sqref="H55:H59">
    <cfRule type="cellIs" dxfId="3" priority="11" operator="lessThan">
      <formula>10</formula>
    </cfRule>
  </conditionalFormatting>
  <conditionalFormatting sqref="H63:H68">
    <cfRule type="cellIs" dxfId="2" priority="9" operator="lessThan">
      <formula>10</formula>
    </cfRule>
  </conditionalFormatting>
  <conditionalFormatting sqref="H69:H74">
    <cfRule type="cellIs" dxfId="1" priority="8" operator="lessThan">
      <formula>10</formula>
    </cfRule>
  </conditionalFormatting>
  <conditionalFormatting sqref="H91:H96">
    <cfRule type="cellIs" dxfId="0" priority="2" operator="lessThan">
      <formula>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Leeds Beckett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Darrall-Jones</dc:creator>
  <cp:lastModifiedBy>Will Hopkins</cp:lastModifiedBy>
  <dcterms:created xsi:type="dcterms:W3CDTF">2016-02-24T22:08:42Z</dcterms:created>
  <dcterms:modified xsi:type="dcterms:W3CDTF">2016-05-31T19:09:47Z</dcterms:modified>
</cp:coreProperties>
</file>