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76" yWindow="300" windowWidth="16896" windowHeight="8640"/>
  </bookViews>
  <sheets>
    <sheet name="change scores" sheetId="1" r:id="rId1"/>
  </sheets>
  <calcPr calcId="145621"/>
</workbook>
</file>

<file path=xl/calcChain.xml><?xml version="1.0" encoding="utf-8"?>
<calcChain xmlns="http://schemas.openxmlformats.org/spreadsheetml/2006/main">
  <c r="L10" i="1" l="1"/>
  <c r="L11" i="1" l="1"/>
  <c r="L12" i="1"/>
  <c r="L13" i="1"/>
  <c r="H12" i="1"/>
  <c r="G12" i="1"/>
  <c r="H11" i="1"/>
  <c r="G11" i="1"/>
  <c r="E12" i="1"/>
  <c r="E11" i="1"/>
  <c r="H10" i="1"/>
  <c r="G10" i="1"/>
  <c r="E10" i="1"/>
</calcChain>
</file>

<file path=xl/comments1.xml><?xml version="1.0" encoding="utf-8"?>
<comments xmlns="http://schemas.openxmlformats.org/spreadsheetml/2006/main">
  <authors>
    <author>Will Hopkins</author>
  </authors>
  <commentList>
    <comment ref="K8" authorId="0">
      <text>
        <r>
          <rPr>
            <b/>
            <sz val="8"/>
            <color indexed="81"/>
            <rFont val="Tahoma"/>
            <family val="2"/>
          </rPr>
          <t>Will Hopkins:</t>
        </r>
        <r>
          <rPr>
            <sz val="8"/>
            <color indexed="81"/>
            <rFont val="Tahoma"/>
            <family val="2"/>
          </rPr>
          <t xml:space="preserve">
Multiply the within-athlete variability in competitive performance by these factors to get the thresholds</t>
        </r>
      </text>
    </comment>
    <comment ref="L8" authorId="0">
      <text>
        <r>
          <rPr>
            <b/>
            <sz val="8"/>
            <color indexed="81"/>
            <rFont val="Tahoma"/>
            <family val="2"/>
          </rPr>
          <t>Will Hopkins:</t>
        </r>
        <r>
          <rPr>
            <sz val="8"/>
            <color indexed="81"/>
            <rFont val="Tahoma"/>
            <family val="2"/>
          </rPr>
          <t xml:space="preserve">
Assuming smallest important is 1%, the other thresholds are derived on the assumption that the factors apply to the log-transformed variability.</t>
        </r>
      </text>
    </comment>
  </commentList>
</comments>
</file>

<file path=xl/sharedStrings.xml><?xml version="1.0" encoding="utf-8"?>
<sst xmlns="http://schemas.openxmlformats.org/spreadsheetml/2006/main" count="24" uniqueCount="24">
  <si>
    <t>Covariance Parameter Estimates</t>
  </si>
  <si>
    <t>Cov Parm</t>
  </si>
  <si>
    <t>Subject</t>
  </si>
  <si>
    <t>Estimate</t>
  </si>
  <si>
    <t>Alpha</t>
  </si>
  <si>
    <t>Lower</t>
  </si>
  <si>
    <t>Upper</t>
  </si>
  <si>
    <t>Residual</t>
  </si>
  <si>
    <t>Back-transformed to percents</t>
  </si>
  <si>
    <t>small</t>
  </si>
  <si>
    <t>large</t>
  </si>
  <si>
    <t>v.large</t>
  </si>
  <si>
    <t>x.large</t>
  </si>
  <si>
    <t>xVarExp</t>
  </si>
  <si>
    <t>Name</t>
  </si>
  <si>
    <t>Individual responses</t>
  </si>
  <si>
    <t>Error of measurement</t>
  </si>
  <si>
    <r>
      <rPr>
        <b/>
        <sz val="11"/>
        <color rgb="FFCC0000"/>
        <rFont val="Calibri"/>
        <family val="2"/>
        <scheme val="minor"/>
      </rPr>
      <t>Residual</t>
    </r>
    <r>
      <rPr>
        <sz val="11"/>
        <color rgb="FFCC0000"/>
        <rFont val="Calibri"/>
        <family val="2"/>
        <scheme val="minor"/>
      </rPr>
      <t xml:space="preserve"> (SD of change-scores)</t>
    </r>
  </si>
  <si>
    <t>Change scores</t>
  </si>
  <si>
    <t>Magnitude thresholds for changes in mean power for competitive cyclists</t>
  </si>
  <si>
    <t>factor</t>
  </si>
  <si>
    <t>threshold (%)</t>
  </si>
  <si>
    <t>Assuming smallest important is 1.0%, the other thresholds are shown:</t>
  </si>
  <si>
    <t>moderate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</si>
</sst>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CC0000"/>
      <name val="Calibri"/>
      <family val="2"/>
      <scheme val="minor"/>
    </font>
    <font>
      <sz val="11"/>
      <color rgb="FFCC0000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3" fillId="0" borderId="0" xfId="0" applyFont="1"/>
    <xf numFmtId="164" fontId="3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/>
    </xf>
    <xf numFmtId="0" fontId="0" fillId="0" borderId="0" xfId="0" applyAlignment="1">
      <alignment vertic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0000"/>
      <color rgb="FFA5002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3:L13"/>
  <sheetViews>
    <sheetView tabSelected="1" workbookViewId="0"/>
  </sheetViews>
  <sheetFormatPr defaultRowHeight="14.4" x14ac:dyDescent="0.3"/>
  <sheetData>
    <row r="3" spans="3:12" x14ac:dyDescent="0.3">
      <c r="C3" s="6" t="s">
        <v>18</v>
      </c>
    </row>
    <row r="4" spans="3:12" ht="14.4" customHeight="1" x14ac:dyDescent="0.3">
      <c r="C4" s="14" t="s">
        <v>0</v>
      </c>
      <c r="D4" s="14"/>
      <c r="E4" s="14"/>
      <c r="F4" s="14"/>
      <c r="G4" s="14"/>
      <c r="H4" s="14"/>
    </row>
    <row r="5" spans="3:12" ht="28.8" x14ac:dyDescent="0.3">
      <c r="C5" s="2" t="s">
        <v>1</v>
      </c>
      <c r="D5" s="2" t="s">
        <v>2</v>
      </c>
      <c r="E5" s="2" t="s">
        <v>3</v>
      </c>
      <c r="F5" s="2" t="s">
        <v>4</v>
      </c>
      <c r="G5" s="2" t="s">
        <v>5</v>
      </c>
      <c r="H5" s="2" t="s">
        <v>6</v>
      </c>
    </row>
    <row r="6" spans="3:12" x14ac:dyDescent="0.3">
      <c r="C6" s="2" t="s">
        <v>13</v>
      </c>
      <c r="D6" s="2" t="s">
        <v>14</v>
      </c>
      <c r="E6" s="1">
        <v>5.3823999999999996</v>
      </c>
      <c r="F6" s="1">
        <v>0.1</v>
      </c>
      <c r="G6" s="10">
        <v>-3.0847000000000002</v>
      </c>
      <c r="H6" s="1">
        <v>13.849500000000001</v>
      </c>
      <c r="J6" s="4" t="s">
        <v>19</v>
      </c>
      <c r="K6" s="4"/>
      <c r="L6" s="4"/>
    </row>
    <row r="7" spans="3:12" x14ac:dyDescent="0.3">
      <c r="C7" s="2" t="s">
        <v>7</v>
      </c>
      <c r="D7" s="2"/>
      <c r="E7" s="1">
        <v>8.2002000000000006</v>
      </c>
      <c r="F7" s="1">
        <v>0.1</v>
      </c>
      <c r="G7" s="1">
        <v>5.1688000000000001</v>
      </c>
      <c r="H7" s="1">
        <v>15.4003</v>
      </c>
      <c r="J7" s="4" t="s">
        <v>22</v>
      </c>
      <c r="K7" s="4"/>
      <c r="L7" s="4"/>
    </row>
    <row r="8" spans="3:12" x14ac:dyDescent="0.3">
      <c r="C8" s="4"/>
      <c r="D8" s="4"/>
      <c r="E8" s="4"/>
      <c r="F8" s="4"/>
      <c r="G8" s="4"/>
      <c r="H8" s="4"/>
      <c r="J8" s="11"/>
      <c r="K8" s="12" t="s">
        <v>20</v>
      </c>
      <c r="L8" s="13" t="s">
        <v>21</v>
      </c>
    </row>
    <row r="9" spans="3:12" x14ac:dyDescent="0.3">
      <c r="C9" s="6" t="s">
        <v>8</v>
      </c>
      <c r="D9" s="4"/>
      <c r="E9" s="4"/>
      <c r="F9" s="4"/>
      <c r="G9" s="4"/>
      <c r="H9" s="4"/>
      <c r="J9" s="4" t="s">
        <v>9</v>
      </c>
      <c r="K9" s="9">
        <v>0.3</v>
      </c>
      <c r="L9" s="5">
        <v>1</v>
      </c>
    </row>
    <row r="10" spans="3:12" x14ac:dyDescent="0.3">
      <c r="D10" s="7" t="s">
        <v>15</v>
      </c>
      <c r="E10" s="5">
        <f>100*EXP(IFERROR(SQRT(E6),-SQRT(-E6))/100)-100</f>
        <v>2.3471213321822262</v>
      </c>
      <c r="F10" s="9"/>
      <c r="G10" s="5">
        <f>100*EXP(IFERROR(SQRT(G6),-SQRT(-G6))/100)-100</f>
        <v>-1.7409978046467529</v>
      </c>
      <c r="H10" s="5">
        <f>100*EXP(IFERROR(SQRT(H6),-SQRT(-H6))/100)-100</f>
        <v>3.7916062016170429</v>
      </c>
      <c r="J10" s="4" t="s">
        <v>23</v>
      </c>
      <c r="K10" s="9">
        <v>0.9</v>
      </c>
      <c r="L10" s="5">
        <f>100*EXP($L$9/$K$9*K10/100)-100</f>
        <v>3.0454533953517</v>
      </c>
    </row>
    <row r="11" spans="3:12" x14ac:dyDescent="0.3">
      <c r="D11" s="8" t="s">
        <v>17</v>
      </c>
      <c r="E11" s="5">
        <f>100*EXP(SQRT(E7)/100)-100</f>
        <v>2.9049943199774759</v>
      </c>
      <c r="F11" s="9"/>
      <c r="G11" s="5">
        <f t="shared" ref="G11:H11" si="0">100*EXP(SQRT(G7)/100)-100</f>
        <v>2.2995404778403525</v>
      </c>
      <c r="H11" s="5">
        <f t="shared" si="0"/>
        <v>4.0023403197103846</v>
      </c>
      <c r="J11" s="4" t="s">
        <v>10</v>
      </c>
      <c r="K11" s="9">
        <v>1.6</v>
      </c>
      <c r="L11" s="5">
        <f t="shared" ref="L11:L13" si="1">100*EXP($L$9/$K$9*K11/100)-100</f>
        <v>5.4781180253663138</v>
      </c>
    </row>
    <row r="12" spans="3:12" x14ac:dyDescent="0.3">
      <c r="C12" s="4"/>
      <c r="D12" s="3" t="s">
        <v>16</v>
      </c>
      <c r="E12" s="5">
        <f>100*EXP(SQRT(E7/2)/100)-100</f>
        <v>2.0455099390345595</v>
      </c>
      <c r="F12" s="4"/>
      <c r="G12" s="5">
        <f t="shared" ref="G12:H12" si="2">100*EXP(SQRT(G7/2)/100)-100</f>
        <v>1.6205984413112873</v>
      </c>
      <c r="H12" s="5">
        <f t="shared" si="2"/>
        <v>2.8137737683357216</v>
      </c>
      <c r="J12" s="4" t="s">
        <v>11</v>
      </c>
      <c r="K12" s="9">
        <v>2.5</v>
      </c>
      <c r="L12" s="5">
        <f t="shared" si="1"/>
        <v>8.6904049521229041</v>
      </c>
    </row>
    <row r="13" spans="3:12" x14ac:dyDescent="0.3">
      <c r="J13" s="4" t="s">
        <v>12</v>
      </c>
      <c r="K13" s="5">
        <v>4</v>
      </c>
      <c r="L13" s="5">
        <f t="shared" si="1"/>
        <v>14.263081179572268</v>
      </c>
    </row>
  </sheetData>
  <mergeCells count="1">
    <mergeCell ref="C4:H4"/>
  </mergeCells>
  <pageMargins left="0.7" right="0.7" top="0.75" bottom="0.75" header="0.3" footer="0.3"/>
  <pageSetup paperSize="9" orientation="portrait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change scores</vt:lpstr>
    </vt:vector>
  </TitlesOfParts>
  <Company>Victoria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 Hopkins</dc:creator>
  <cp:lastModifiedBy>Will Hopkins</cp:lastModifiedBy>
  <dcterms:created xsi:type="dcterms:W3CDTF">2016-06-21T03:01:57Z</dcterms:created>
  <dcterms:modified xsi:type="dcterms:W3CDTF">2016-11-28T07:18:25Z</dcterms:modified>
</cp:coreProperties>
</file>