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84" yWindow="120" windowWidth="17088" windowHeight="8568"/>
  </bookViews>
  <sheets>
    <sheet name="Sheet1" sheetId="1" r:id="rId1"/>
    <sheet name="Sheet2" sheetId="2" r:id="rId2"/>
    <sheet name="Sheet3" sheetId="3" r:id="rId3"/>
  </sheets>
  <calcPr calcId="145621"/>
</workbook>
</file>

<file path=xl/calcChain.xml><?xml version="1.0" encoding="utf-8"?>
<calcChain xmlns="http://schemas.openxmlformats.org/spreadsheetml/2006/main">
  <c r="M3" i="1" l="1"/>
  <c r="M4" i="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2" i="1"/>
  <c r="I3" i="1"/>
  <c r="J3" i="1"/>
  <c r="K3" i="1"/>
  <c r="L3" i="1"/>
  <c r="I4" i="1"/>
  <c r="J4" i="1"/>
  <c r="K4" i="1"/>
  <c r="L4" i="1"/>
  <c r="I5" i="1"/>
  <c r="J5" i="1"/>
  <c r="K5" i="1"/>
  <c r="L5" i="1"/>
  <c r="I6" i="1"/>
  <c r="J6" i="1"/>
  <c r="K6" i="1"/>
  <c r="L6" i="1"/>
  <c r="I7" i="1"/>
  <c r="J7" i="1"/>
  <c r="K7" i="1"/>
  <c r="L7" i="1"/>
  <c r="I8" i="1"/>
  <c r="J8" i="1"/>
  <c r="K8" i="1"/>
  <c r="L8" i="1"/>
  <c r="I9" i="1"/>
  <c r="J9" i="1"/>
  <c r="K9" i="1"/>
  <c r="L9" i="1"/>
  <c r="I10" i="1"/>
  <c r="J10" i="1"/>
  <c r="K10" i="1"/>
  <c r="L10" i="1"/>
  <c r="I11" i="1"/>
  <c r="J11" i="1"/>
  <c r="K11" i="1"/>
  <c r="L11" i="1"/>
  <c r="I12" i="1"/>
  <c r="J12" i="1"/>
  <c r="K12" i="1"/>
  <c r="L12" i="1"/>
  <c r="I13" i="1"/>
  <c r="J13" i="1"/>
  <c r="K13" i="1"/>
  <c r="L13" i="1"/>
  <c r="I14" i="1"/>
  <c r="J14" i="1"/>
  <c r="K14" i="1"/>
  <c r="L14" i="1"/>
  <c r="I15" i="1"/>
  <c r="J15" i="1"/>
  <c r="K15" i="1"/>
  <c r="L15" i="1"/>
  <c r="I16" i="1"/>
  <c r="J16" i="1"/>
  <c r="K16" i="1"/>
  <c r="L16" i="1"/>
  <c r="I17" i="1"/>
  <c r="J17" i="1"/>
  <c r="K17" i="1"/>
  <c r="L17" i="1"/>
  <c r="I18" i="1"/>
  <c r="J18" i="1"/>
  <c r="K18" i="1"/>
  <c r="L18" i="1"/>
  <c r="I19" i="1"/>
  <c r="J19" i="1"/>
  <c r="K19" i="1"/>
  <c r="L19" i="1"/>
  <c r="I20" i="1"/>
  <c r="J20" i="1"/>
  <c r="K20" i="1"/>
  <c r="L20" i="1"/>
  <c r="I21" i="1"/>
  <c r="J21" i="1"/>
  <c r="K21" i="1"/>
  <c r="L21" i="1"/>
  <c r="I22" i="1"/>
  <c r="J22" i="1"/>
  <c r="K22" i="1"/>
  <c r="L22" i="1"/>
  <c r="I23" i="1"/>
  <c r="J23" i="1"/>
  <c r="K23" i="1"/>
  <c r="L23" i="1"/>
  <c r="I24" i="1"/>
  <c r="J24" i="1"/>
  <c r="K24" i="1"/>
  <c r="L24" i="1"/>
  <c r="I25" i="1"/>
  <c r="J25" i="1"/>
  <c r="K25" i="1"/>
  <c r="L25" i="1"/>
  <c r="I26" i="1"/>
  <c r="J26" i="1"/>
  <c r="K26" i="1"/>
  <c r="L26" i="1"/>
  <c r="I27" i="1"/>
  <c r="J27" i="1"/>
  <c r="K27" i="1"/>
  <c r="L27" i="1"/>
  <c r="I28" i="1"/>
  <c r="J28" i="1"/>
  <c r="K28" i="1"/>
  <c r="L28" i="1"/>
  <c r="I29" i="1"/>
  <c r="J29" i="1"/>
  <c r="K29" i="1"/>
  <c r="L29" i="1"/>
  <c r="I30" i="1"/>
  <c r="J30" i="1"/>
  <c r="K30" i="1"/>
  <c r="L30" i="1"/>
  <c r="I31" i="1"/>
  <c r="J31" i="1"/>
  <c r="K31" i="1"/>
  <c r="L31" i="1"/>
  <c r="I32" i="1"/>
  <c r="J32" i="1"/>
  <c r="K32" i="1"/>
  <c r="L32" i="1"/>
  <c r="I33" i="1"/>
  <c r="J33" i="1"/>
  <c r="K33" i="1"/>
  <c r="L33" i="1"/>
  <c r="I34" i="1"/>
  <c r="J34" i="1"/>
  <c r="K34" i="1"/>
  <c r="L34" i="1"/>
  <c r="I35" i="1"/>
  <c r="J35" i="1"/>
  <c r="K35" i="1"/>
  <c r="L35" i="1"/>
  <c r="I36" i="1"/>
  <c r="J36" i="1"/>
  <c r="K36" i="1"/>
  <c r="L36" i="1"/>
  <c r="I37" i="1"/>
  <c r="J37" i="1"/>
  <c r="K37" i="1"/>
  <c r="L37" i="1"/>
  <c r="I38" i="1"/>
  <c r="J38" i="1"/>
  <c r="K38" i="1"/>
  <c r="L38" i="1"/>
  <c r="I39" i="1"/>
  <c r="J39" i="1"/>
  <c r="K39" i="1"/>
  <c r="L39" i="1"/>
  <c r="I40" i="1"/>
  <c r="J40" i="1"/>
  <c r="K40" i="1"/>
  <c r="L40" i="1"/>
  <c r="I41" i="1"/>
  <c r="J41" i="1"/>
  <c r="K41" i="1"/>
  <c r="L41" i="1"/>
  <c r="L2" i="1"/>
  <c r="J2" i="1"/>
  <c r="K2" i="1"/>
  <c r="I2" i="1"/>
  <c r="A24" i="1"/>
  <c r="A25" i="1" s="1"/>
  <c r="A26" i="1" s="1"/>
  <c r="A27" i="1" s="1"/>
  <c r="A28" i="1" s="1"/>
  <c r="A29" i="1" s="1"/>
  <c r="A30" i="1" s="1"/>
  <c r="A31" i="1" s="1"/>
  <c r="A32" i="1" s="1"/>
  <c r="A33" i="1" s="1"/>
  <c r="A34" i="1" s="1"/>
  <c r="A35" i="1" s="1"/>
  <c r="A36" i="1" s="1"/>
  <c r="A37" i="1" s="1"/>
  <c r="A38" i="1" s="1"/>
  <c r="A39" i="1" s="1"/>
  <c r="A40" i="1" s="1"/>
  <c r="A41" i="1" s="1"/>
  <c r="A23" i="1"/>
  <c r="A4" i="1"/>
  <c r="A5" i="1" s="1"/>
  <c r="A6" i="1" s="1"/>
  <c r="A7" i="1" s="1"/>
  <c r="A8" i="1" s="1"/>
  <c r="A9" i="1" s="1"/>
  <c r="A10" i="1" s="1"/>
  <c r="A11" i="1" s="1"/>
  <c r="A12" i="1" s="1"/>
  <c r="A13" i="1" s="1"/>
  <c r="A14" i="1" s="1"/>
  <c r="A15" i="1" s="1"/>
  <c r="A16" i="1" s="1"/>
  <c r="A17" i="1" s="1"/>
  <c r="A18" i="1" s="1"/>
  <c r="A19" i="1" s="1"/>
  <c r="A20" i="1" s="1"/>
  <c r="A21" i="1" s="1"/>
  <c r="A3" i="1"/>
</calcChain>
</file>

<file path=xl/comments1.xml><?xml version="1.0" encoding="utf-8"?>
<comments xmlns="http://schemas.openxmlformats.org/spreadsheetml/2006/main">
  <authors>
    <author>Reviewer</author>
    <author>Will Hopkins</author>
  </authors>
  <commentList>
    <comment ref="D1" authorId="0">
      <text>
        <r>
          <rPr>
            <sz val="8"/>
            <color indexed="81"/>
            <rFont val="Tahoma"/>
            <family val="2"/>
          </rPr>
          <t>To adjust for the pretest values of the dependent variable, copy and paste the chosen pretest values into this column.</t>
        </r>
      </text>
    </comment>
    <comment ref="E1" authorId="1">
      <text>
        <r>
          <rPr>
            <sz val="8"/>
            <color indexed="81"/>
            <rFont val="Tahoma"/>
            <family val="2"/>
          </rPr>
          <t>Do not insert a new pretest to the left of this column.
Do not delete this column.  Instead, keep the column and delete only the values for the subjects (the blue numbers), if you have only one pretest and you make it Pre2.
Do not copy-insert this column to make extra pretests.  Instead, copy-insert the next column.</t>
        </r>
      </text>
    </comment>
    <comment ref="F1" authorId="0">
      <text>
        <r>
          <rPr>
            <sz val="8"/>
            <color indexed="81"/>
            <rFont val="Tahoma"/>
            <family val="2"/>
          </rPr>
          <t>Insert more pretests by copying and inserting this column to the left of this column.  Label the extra pretest(s) as Pre1a, Pre1b etc. to avoid confusion.</t>
        </r>
      </text>
    </comment>
    <comment ref="G1" authorId="0">
      <text>
        <r>
          <rPr>
            <sz val="8"/>
            <color indexed="81"/>
            <rFont val="Tahoma"/>
            <family val="2"/>
          </rPr>
          <t>Insert a mid-test by copying and inserting this column to the left of this column.  Label the extra test Mid or whatever to avoid confusion.</t>
        </r>
      </text>
    </comment>
    <comment ref="H1" authorId="0">
      <text>
        <r>
          <rPr>
            <sz val="8"/>
            <color indexed="81"/>
            <rFont val="Tahoma"/>
            <family val="2"/>
          </rPr>
          <t>Insert any extra post-test by copying and inserting this column to the left of this column.  Label the extra test Post1a or whatever to avoid confusion.</t>
        </r>
      </text>
    </comment>
  </commentList>
</comments>
</file>

<file path=xl/sharedStrings.xml><?xml version="1.0" encoding="utf-8"?>
<sst xmlns="http://schemas.openxmlformats.org/spreadsheetml/2006/main" count="96" uniqueCount="58">
  <si>
    <t>Group</t>
  </si>
  <si>
    <t>Name</t>
  </si>
  <si>
    <t>X</t>
  </si>
  <si>
    <t>Pre1</t>
  </si>
  <si>
    <t>Pre2</t>
  </si>
  <si>
    <t>Post1</t>
  </si>
  <si>
    <t>Post2</t>
  </si>
  <si>
    <t>Control</t>
  </si>
  <si>
    <t>Alex</t>
  </si>
  <si>
    <t>Ariel</t>
  </si>
  <si>
    <t>Ashley</t>
  </si>
  <si>
    <t>Bernie</t>
  </si>
  <si>
    <t>Casey</t>
  </si>
  <si>
    <t>Chris</t>
  </si>
  <si>
    <t>Corey</t>
  </si>
  <si>
    <t>Courtney</t>
  </si>
  <si>
    <t>Devon</t>
  </si>
  <si>
    <t>Drew</t>
  </si>
  <si>
    <t>Dylan</t>
  </si>
  <si>
    <t>Frances</t>
  </si>
  <si>
    <t>Gene</t>
  </si>
  <si>
    <t>Jaimie</t>
  </si>
  <si>
    <t>Jean</t>
  </si>
  <si>
    <t>Jesse</t>
  </si>
  <si>
    <t>Jo</t>
  </si>
  <si>
    <t xml:space="preserve">Jody </t>
  </si>
  <si>
    <t>Jordan</t>
  </si>
  <si>
    <t>Kelly</t>
  </si>
  <si>
    <t>Exptal</t>
  </si>
  <si>
    <t>Kerry</t>
  </si>
  <si>
    <t>Kim</t>
  </si>
  <si>
    <t>Kylie</t>
  </si>
  <si>
    <t>Lauren</t>
  </si>
  <si>
    <t>Lee</t>
  </si>
  <si>
    <t>Leslie</t>
  </si>
  <si>
    <t>Lindsay</t>
  </si>
  <si>
    <t>Morgan</t>
  </si>
  <si>
    <t>Pat</t>
  </si>
  <si>
    <t>Reilly</t>
  </si>
  <si>
    <t>Robin</t>
  </si>
  <si>
    <t>Sage</t>
  </si>
  <si>
    <t>Sam</t>
  </si>
  <si>
    <t>Sidney</t>
  </si>
  <si>
    <t>Terry</t>
  </si>
  <si>
    <t>Tristan</t>
  </si>
  <si>
    <t>Vic</t>
  </si>
  <si>
    <t>Wil</t>
  </si>
  <si>
    <t>Wynn</t>
  </si>
  <si>
    <t>Zane</t>
  </si>
  <si>
    <t>Lnpre1</t>
  </si>
  <si>
    <t>LnPre2</t>
  </si>
  <si>
    <t>LnPost1</t>
  </si>
  <si>
    <t>LnPost2</t>
  </si>
  <si>
    <t>xVarExp01</t>
  </si>
  <si>
    <t>Post1_Pre2</t>
  </si>
  <si>
    <t>Sex</t>
  </si>
  <si>
    <t>M</t>
  </si>
  <si>
    <t>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</si>
</sst>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0.0"/>
  </numFmts>
  <fonts count="6" x14ac:knownFonts="1">
    <font>
      <sz val="11"/>
      <color theme="1"/>
      <name val="Calibri"/>
      <family val="2"/>
      <scheme val="minor"/>
    </font>
    <font>
      <b/>
      <sz val="10"/>
      <name val="Arial Narrow"/>
      <family val="2"/>
    </font>
    <font>
      <b/>
      <sz val="10"/>
      <color indexed="12"/>
      <name val="Arial Narrow"/>
      <family val="2"/>
    </font>
    <font>
      <b/>
      <sz val="10"/>
      <color indexed="12"/>
      <name val="Arial"/>
      <family val="2"/>
    </font>
    <font>
      <sz val="10"/>
      <color indexed="12"/>
      <name val="Arial"/>
      <family val="2"/>
    </font>
    <font>
      <sz val="8"/>
      <color indexed="81"/>
      <name val="Tahoma"/>
      <family val="2"/>
    </font>
  </fonts>
  <fills count="5">
    <fill>
      <patternFill patternType="none"/>
    </fill>
    <fill>
      <patternFill patternType="gray125"/>
    </fill>
    <fill>
      <patternFill patternType="solid">
        <fgColor indexed="46"/>
        <bgColor indexed="64"/>
      </patternFill>
    </fill>
    <fill>
      <patternFill patternType="solid">
        <fgColor indexed="44"/>
        <bgColor indexed="64"/>
      </patternFill>
    </fill>
    <fill>
      <patternFill patternType="solid">
        <fgColor indexed="45"/>
        <bgColor indexed="64"/>
      </patternFill>
    </fill>
  </fills>
  <borders count="1">
    <border>
      <left/>
      <right/>
      <top/>
      <bottom/>
      <diagonal/>
    </border>
  </borders>
  <cellStyleXfs count="1">
    <xf numFmtId="0" fontId="0" fillId="0" borderId="0"/>
  </cellStyleXfs>
  <cellXfs count="14">
    <xf numFmtId="0" fontId="0" fillId="0" borderId="0" xfId="0"/>
    <xf numFmtId="0" fontId="1" fillId="2" borderId="0" xfId="0" applyFont="1" applyFill="1" applyAlignment="1">
      <alignment horizontal="left" wrapText="1"/>
    </xf>
    <xf numFmtId="0" fontId="3" fillId="3" borderId="0" xfId="0" applyFont="1" applyFill="1" applyAlignment="1">
      <alignment horizontal="left"/>
    </xf>
    <xf numFmtId="0" fontId="0" fillId="3" borderId="0" xfId="0" applyFill="1" applyAlignment="1">
      <alignment horizontal="left"/>
    </xf>
    <xf numFmtId="0" fontId="3" fillId="4" borderId="0" xfId="0" applyFont="1" applyFill="1" applyAlignment="1">
      <alignment horizontal="left"/>
    </xf>
    <xf numFmtId="0" fontId="0" fillId="4" borderId="0" xfId="0" applyFill="1" applyAlignment="1">
      <alignment horizontal="left"/>
    </xf>
    <xf numFmtId="165" fontId="0" fillId="0" borderId="0" xfId="0" applyNumberFormat="1" applyAlignment="1">
      <alignment horizontal="center"/>
    </xf>
    <xf numFmtId="0" fontId="2" fillId="2" borderId="0" xfId="0" applyFont="1" applyFill="1" applyAlignment="1">
      <alignment horizontal="center" wrapText="1"/>
    </xf>
    <xf numFmtId="0" fontId="0" fillId="0" borderId="0" xfId="0" applyAlignment="1">
      <alignment horizontal="center"/>
    </xf>
    <xf numFmtId="165" fontId="4" fillId="0" borderId="0" xfId="0" applyNumberFormat="1" applyFont="1" applyAlignment="1">
      <alignment horizontal="center"/>
    </xf>
    <xf numFmtId="165" fontId="4" fillId="0" borderId="0" xfId="0" applyNumberFormat="1" applyFont="1" applyFill="1" applyAlignment="1">
      <alignment horizontal="center"/>
    </xf>
    <xf numFmtId="0" fontId="1" fillId="2" borderId="0" xfId="0" applyFont="1" applyFill="1" applyAlignment="1">
      <alignment horizontal="center" wrapText="1"/>
    </xf>
    <xf numFmtId="0" fontId="3" fillId="3" borderId="0" xfId="0" applyFont="1" applyFill="1" applyAlignment="1">
      <alignment horizontal="center"/>
    </xf>
    <xf numFmtId="0" fontId="3" fillId="4"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1"/>
  <sheetViews>
    <sheetView tabSelected="1" workbookViewId="0"/>
  </sheetViews>
  <sheetFormatPr defaultRowHeight="14.4" x14ac:dyDescent="0.3"/>
  <cols>
    <col min="3" max="3" width="8.88671875" style="8"/>
    <col min="4" max="4" width="9" bestFit="1" customWidth="1"/>
    <col min="5" max="8" width="9.5546875" bestFit="1" customWidth="1"/>
    <col min="13" max="13" width="10.77734375" customWidth="1"/>
    <col min="14" max="14" width="8.88671875" style="8"/>
  </cols>
  <sheetData>
    <row r="1" spans="1:14" x14ac:dyDescent="0.3">
      <c r="A1" s="1" t="s">
        <v>0</v>
      </c>
      <c r="B1" s="1" t="s">
        <v>1</v>
      </c>
      <c r="C1" s="11" t="s">
        <v>55</v>
      </c>
      <c r="D1" s="7" t="s">
        <v>2</v>
      </c>
      <c r="E1" s="7" t="s">
        <v>3</v>
      </c>
      <c r="F1" s="7" t="s">
        <v>4</v>
      </c>
      <c r="G1" s="7" t="s">
        <v>5</v>
      </c>
      <c r="H1" s="7" t="s">
        <v>6</v>
      </c>
      <c r="I1" s="7" t="s">
        <v>49</v>
      </c>
      <c r="J1" s="7" t="s">
        <v>50</v>
      </c>
      <c r="K1" s="7" t="s">
        <v>51</v>
      </c>
      <c r="L1" s="7" t="s">
        <v>52</v>
      </c>
      <c r="M1" s="7" t="s">
        <v>54</v>
      </c>
      <c r="N1" s="7" t="s">
        <v>53</v>
      </c>
    </row>
    <row r="2" spans="1:14" x14ac:dyDescent="0.3">
      <c r="A2" s="2" t="s">
        <v>7</v>
      </c>
      <c r="B2" s="2" t="s">
        <v>8</v>
      </c>
      <c r="C2" s="12" t="s">
        <v>56</v>
      </c>
      <c r="D2" s="9">
        <v>6.7175377051765324</v>
      </c>
      <c r="E2" s="9">
        <v>421.15220708538993</v>
      </c>
      <c r="F2" s="9">
        <v>414.15045511684337</v>
      </c>
      <c r="G2" s="9">
        <v>428.08818515385622</v>
      </c>
      <c r="H2" s="9">
        <v>429.18051229162427</v>
      </c>
      <c r="I2" s="6">
        <f>100*LN(E2)</f>
        <v>604.29943053635498</v>
      </c>
      <c r="J2" s="6">
        <f t="shared" ref="J2:K2" si="0">100*LN(F2)</f>
        <v>602.62293259615569</v>
      </c>
      <c r="K2" s="6">
        <f t="shared" si="0"/>
        <v>605.93292144375584</v>
      </c>
      <c r="L2" s="6">
        <f>100*LN(H2)</f>
        <v>606.18776049997723</v>
      </c>
      <c r="M2" s="6">
        <f>K2-J2</f>
        <v>3.3099888476001524</v>
      </c>
      <c r="N2" s="8">
        <v>0</v>
      </c>
    </row>
    <row r="3" spans="1:14" x14ac:dyDescent="0.3">
      <c r="A3" s="3" t="str">
        <f t="shared" ref="A3:A21" si="1">A2</f>
        <v>Control</v>
      </c>
      <c r="B3" s="2" t="s">
        <v>9</v>
      </c>
      <c r="C3" s="12" t="s">
        <v>56</v>
      </c>
      <c r="D3" s="9">
        <v>12.448248175011013</v>
      </c>
      <c r="E3" s="9">
        <v>406.82859238879462</v>
      </c>
      <c r="F3" s="9">
        <v>412.77534642735549</v>
      </c>
      <c r="G3" s="9">
        <v>409.51605372641359</v>
      </c>
      <c r="H3" s="9">
        <v>412.00275981273194</v>
      </c>
      <c r="I3" s="6">
        <f t="shared" ref="I3:I41" si="2">100*LN(E3)</f>
        <v>600.83919478126006</v>
      </c>
      <c r="J3" s="6">
        <f t="shared" ref="J3:J41" si="3">100*LN(F3)</f>
        <v>602.29034895819268</v>
      </c>
      <c r="K3" s="6">
        <f t="shared" ref="K3:K41" si="4">100*LN(G3)</f>
        <v>601.49761057638023</v>
      </c>
      <c r="L3" s="6">
        <f t="shared" ref="L3:L41" si="5">100*LN(H3)</f>
        <v>602.10300479016837</v>
      </c>
      <c r="M3" s="6">
        <f t="shared" ref="M3:M41" si="6">K3-J3</f>
        <v>-0.79273838181245537</v>
      </c>
      <c r="N3" s="8">
        <v>0</v>
      </c>
    </row>
    <row r="4" spans="1:14" x14ac:dyDescent="0.3">
      <c r="A4" s="3" t="str">
        <f t="shared" si="1"/>
        <v>Control</v>
      </c>
      <c r="B4" s="2" t="s">
        <v>10</v>
      </c>
      <c r="C4" s="12" t="s">
        <v>56</v>
      </c>
      <c r="D4" s="9">
        <v>4.5211193081484939</v>
      </c>
      <c r="E4" s="9">
        <v>373.55683585463862</v>
      </c>
      <c r="F4" s="9">
        <v>386.84265468014911</v>
      </c>
      <c r="G4" s="9">
        <v>397.40545229769737</v>
      </c>
      <c r="H4" s="9">
        <v>388.55567187853262</v>
      </c>
      <c r="I4" s="6">
        <f t="shared" si="2"/>
        <v>592.30701639589336</v>
      </c>
      <c r="J4" s="6">
        <f t="shared" si="3"/>
        <v>595.80180333010424</v>
      </c>
      <c r="K4" s="6">
        <f t="shared" si="4"/>
        <v>598.49570499473475</v>
      </c>
      <c r="L4" s="6">
        <f t="shared" si="5"/>
        <v>596.24364590999437</v>
      </c>
      <c r="M4" s="6">
        <f t="shared" si="6"/>
        <v>2.6939016646305163</v>
      </c>
      <c r="N4" s="8">
        <v>0</v>
      </c>
    </row>
    <row r="5" spans="1:14" x14ac:dyDescent="0.3">
      <c r="A5" s="3" t="str">
        <f t="shared" si="1"/>
        <v>Control</v>
      </c>
      <c r="B5" s="2" t="s">
        <v>11</v>
      </c>
      <c r="C5" s="12" t="s">
        <v>56</v>
      </c>
      <c r="D5" s="9">
        <v>8.2679289743212188</v>
      </c>
      <c r="E5" s="9">
        <v>394.05080812926701</v>
      </c>
      <c r="F5" s="9">
        <v>426.9817790999283</v>
      </c>
      <c r="G5" s="9">
        <v>439.19569317340256</v>
      </c>
      <c r="H5" s="9">
        <v>424.74282695986687</v>
      </c>
      <c r="I5" s="6">
        <f t="shared" si="2"/>
        <v>597.64798556268079</v>
      </c>
      <c r="J5" s="6">
        <f t="shared" si="3"/>
        <v>605.67413404210299</v>
      </c>
      <c r="K5" s="6">
        <f t="shared" si="4"/>
        <v>608.49450840757527</v>
      </c>
      <c r="L5" s="6">
        <f t="shared" si="5"/>
        <v>605.1483872734027</v>
      </c>
      <c r="M5" s="6">
        <f t="shared" si="6"/>
        <v>2.8203743654722757</v>
      </c>
      <c r="N5" s="8">
        <v>0</v>
      </c>
    </row>
    <row r="6" spans="1:14" x14ac:dyDescent="0.3">
      <c r="A6" s="3" t="str">
        <f t="shared" si="1"/>
        <v>Control</v>
      </c>
      <c r="B6" s="2" t="s">
        <v>12</v>
      </c>
      <c r="C6" s="12" t="s">
        <v>56</v>
      </c>
      <c r="D6" s="9">
        <v>10.863284349957977</v>
      </c>
      <c r="E6" s="9">
        <v>424.96141120914672</v>
      </c>
      <c r="F6" s="9">
        <v>406.05700850941878</v>
      </c>
      <c r="G6" s="9">
        <v>408.37588861538552</v>
      </c>
      <c r="H6" s="9">
        <v>427.12302888663174</v>
      </c>
      <c r="I6" s="6">
        <f t="shared" si="2"/>
        <v>605.19983676471566</v>
      </c>
      <c r="J6" s="6">
        <f t="shared" si="3"/>
        <v>600.64935647922914</v>
      </c>
      <c r="K6" s="6">
        <f t="shared" si="4"/>
        <v>601.21880458977716</v>
      </c>
      <c r="L6" s="6">
        <f t="shared" si="5"/>
        <v>605.70720955851982</v>
      </c>
      <c r="M6" s="6">
        <f t="shared" si="6"/>
        <v>0.56944811054802358</v>
      </c>
      <c r="N6" s="8">
        <v>0</v>
      </c>
    </row>
    <row r="7" spans="1:14" x14ac:dyDescent="0.3">
      <c r="A7" s="3" t="str">
        <f t="shared" si="1"/>
        <v>Control</v>
      </c>
      <c r="B7" s="2" t="s">
        <v>13</v>
      </c>
      <c r="C7" s="12" t="s">
        <v>56</v>
      </c>
      <c r="D7" s="9">
        <v>5.3635668190665875</v>
      </c>
      <c r="E7" s="9">
        <v>368.4376399898988</v>
      </c>
      <c r="F7" s="9">
        <v>375.23068902337712</v>
      </c>
      <c r="G7" s="9">
        <v>395.08299236315474</v>
      </c>
      <c r="H7" s="9">
        <v>383.26999824435825</v>
      </c>
      <c r="I7" s="6">
        <f t="shared" si="2"/>
        <v>590.9271470687238</v>
      </c>
      <c r="J7" s="6">
        <f t="shared" si="3"/>
        <v>592.75410075594687</v>
      </c>
      <c r="K7" s="6">
        <f t="shared" si="4"/>
        <v>597.90958500801776</v>
      </c>
      <c r="L7" s="6">
        <f t="shared" si="5"/>
        <v>594.87396970672933</v>
      </c>
      <c r="M7" s="6">
        <f t="shared" si="6"/>
        <v>5.1554842520708917</v>
      </c>
      <c r="N7" s="8">
        <v>0</v>
      </c>
    </row>
    <row r="8" spans="1:14" x14ac:dyDescent="0.3">
      <c r="A8" s="3" t="str">
        <f t="shared" si="1"/>
        <v>Control</v>
      </c>
      <c r="B8" s="2" t="s">
        <v>14</v>
      </c>
      <c r="C8" s="12" t="s">
        <v>56</v>
      </c>
      <c r="D8" s="10">
        <v>8.8859934695136555</v>
      </c>
      <c r="E8" s="9">
        <v>429.43286453096505</v>
      </c>
      <c r="F8" s="9">
        <v>423.95197430039144</v>
      </c>
      <c r="G8" s="9">
        <v>428.02019463232676</v>
      </c>
      <c r="H8" s="9">
        <v>445.51418970158915</v>
      </c>
      <c r="I8" s="6">
        <f t="shared" si="2"/>
        <v>606.24654184520637</v>
      </c>
      <c r="J8" s="6">
        <f t="shared" si="3"/>
        <v>604.9620180657181</v>
      </c>
      <c r="K8" s="6">
        <f t="shared" si="4"/>
        <v>605.91703781890692</v>
      </c>
      <c r="L8" s="6">
        <f t="shared" si="5"/>
        <v>609.9229097585644</v>
      </c>
      <c r="M8" s="6">
        <f t="shared" si="6"/>
        <v>0.9550197531888216</v>
      </c>
      <c r="N8" s="8">
        <v>0</v>
      </c>
    </row>
    <row r="9" spans="1:14" x14ac:dyDescent="0.3">
      <c r="A9" s="3" t="str">
        <f t="shared" si="1"/>
        <v>Control</v>
      </c>
      <c r="B9" s="2" t="s">
        <v>15</v>
      </c>
      <c r="C9" s="12" t="s">
        <v>56</v>
      </c>
      <c r="D9" s="10">
        <v>9.2311246047874587</v>
      </c>
      <c r="E9" s="9">
        <v>423.17009833999981</v>
      </c>
      <c r="F9" s="9">
        <v>415.90855812360314</v>
      </c>
      <c r="G9" s="9">
        <v>430.18168431335005</v>
      </c>
      <c r="H9" s="9">
        <v>416.86155889936941</v>
      </c>
      <c r="I9" s="6">
        <f t="shared" si="2"/>
        <v>604.77742219514209</v>
      </c>
      <c r="J9" s="6">
        <f t="shared" si="3"/>
        <v>603.04654238961439</v>
      </c>
      <c r="K9" s="6">
        <f t="shared" si="4"/>
        <v>606.42076411094217</v>
      </c>
      <c r="L9" s="6">
        <f t="shared" si="5"/>
        <v>603.27541736298338</v>
      </c>
      <c r="M9" s="6">
        <f t="shared" si="6"/>
        <v>3.3742217213277854</v>
      </c>
      <c r="N9" s="8">
        <v>0</v>
      </c>
    </row>
    <row r="10" spans="1:14" x14ac:dyDescent="0.3">
      <c r="A10" s="3" t="str">
        <f t="shared" si="1"/>
        <v>Control</v>
      </c>
      <c r="B10" s="2" t="s">
        <v>16</v>
      </c>
      <c r="C10" s="12" t="s">
        <v>56</v>
      </c>
      <c r="D10" s="10">
        <v>5.8499177906865114</v>
      </c>
      <c r="E10" s="9">
        <v>408.55184273282003</v>
      </c>
      <c r="F10" s="9">
        <v>421.9079636076508</v>
      </c>
      <c r="G10" s="9">
        <v>427.57081139797981</v>
      </c>
      <c r="H10" s="9">
        <v>430.38011767177761</v>
      </c>
      <c r="I10" s="6">
        <f t="shared" si="2"/>
        <v>601.26188162423284</v>
      </c>
      <c r="J10" s="6">
        <f t="shared" si="3"/>
        <v>604.47871945332145</v>
      </c>
      <c r="K10" s="6">
        <f t="shared" si="4"/>
        <v>605.81199153569378</v>
      </c>
      <c r="L10" s="6">
        <f t="shared" si="5"/>
        <v>606.4668812780036</v>
      </c>
      <c r="M10" s="6">
        <f t="shared" si="6"/>
        <v>1.3332720823723321</v>
      </c>
      <c r="N10" s="8">
        <v>0</v>
      </c>
    </row>
    <row r="11" spans="1:14" x14ac:dyDescent="0.3">
      <c r="A11" s="3" t="str">
        <f t="shared" si="1"/>
        <v>Control</v>
      </c>
      <c r="B11" s="2" t="s">
        <v>17</v>
      </c>
      <c r="C11" s="12" t="s">
        <v>56</v>
      </c>
      <c r="D11" s="10">
        <v>11.343867989039783</v>
      </c>
      <c r="E11" s="9">
        <v>377.24395794199415</v>
      </c>
      <c r="F11" s="9">
        <v>386.44377575742067</v>
      </c>
      <c r="G11" s="9">
        <v>377.32999470417485</v>
      </c>
      <c r="H11" s="9">
        <v>381.1451054606718</v>
      </c>
      <c r="I11" s="6">
        <f t="shared" si="2"/>
        <v>593.28920814613673</v>
      </c>
      <c r="J11" s="6">
        <f t="shared" si="3"/>
        <v>595.69863872190604</v>
      </c>
      <c r="K11" s="6">
        <f t="shared" si="4"/>
        <v>593.31201220987418</v>
      </c>
      <c r="L11" s="6">
        <f t="shared" si="5"/>
        <v>594.31801568476237</v>
      </c>
      <c r="M11" s="6">
        <f t="shared" si="6"/>
        <v>-2.3866265120318531</v>
      </c>
      <c r="N11" s="8">
        <v>0</v>
      </c>
    </row>
    <row r="12" spans="1:14" x14ac:dyDescent="0.3">
      <c r="A12" s="3" t="str">
        <f t="shared" si="1"/>
        <v>Control</v>
      </c>
      <c r="B12" s="2" t="s">
        <v>18</v>
      </c>
      <c r="C12" s="12" t="s">
        <v>57</v>
      </c>
      <c r="D12" s="10">
        <v>14.069884777911053</v>
      </c>
      <c r="E12" s="9">
        <v>387.12390968129773</v>
      </c>
      <c r="F12" s="9">
        <v>376.99924508254549</v>
      </c>
      <c r="G12" s="9">
        <v>410.39869499577117</v>
      </c>
      <c r="H12" s="9">
        <v>382.44461737532811</v>
      </c>
      <c r="I12" s="6">
        <f t="shared" si="2"/>
        <v>595.87448218381201</v>
      </c>
      <c r="J12" s="6">
        <f t="shared" si="3"/>
        <v>593.22431850124394</v>
      </c>
      <c r="K12" s="6">
        <f t="shared" si="4"/>
        <v>601.71291140166386</v>
      </c>
      <c r="L12" s="6">
        <f t="shared" si="5"/>
        <v>594.65838516077235</v>
      </c>
      <c r="M12" s="6">
        <f t="shared" si="6"/>
        <v>8.488592900419917</v>
      </c>
      <c r="N12" s="8">
        <v>0</v>
      </c>
    </row>
    <row r="13" spans="1:14" x14ac:dyDescent="0.3">
      <c r="A13" s="3" t="str">
        <f t="shared" si="1"/>
        <v>Control</v>
      </c>
      <c r="B13" s="2" t="s">
        <v>19</v>
      </c>
      <c r="C13" s="12" t="s">
        <v>57</v>
      </c>
      <c r="D13" s="10">
        <v>10.439691716577061</v>
      </c>
      <c r="E13" s="9">
        <v>399.24803568739912</v>
      </c>
      <c r="F13" s="9">
        <v>417.99837501300863</v>
      </c>
      <c r="G13" s="9">
        <v>432.81472097984619</v>
      </c>
      <c r="H13" s="9">
        <v>418.5473889663686</v>
      </c>
      <c r="I13" s="6">
        <f t="shared" si="2"/>
        <v>598.95828670765047</v>
      </c>
      <c r="J13" s="6">
        <f t="shared" si="3"/>
        <v>603.54775449885119</v>
      </c>
      <c r="K13" s="6">
        <f t="shared" si="4"/>
        <v>607.03097403083734</v>
      </c>
      <c r="L13" s="6">
        <f t="shared" si="5"/>
        <v>603.6790118802935</v>
      </c>
      <c r="M13" s="6">
        <f t="shared" si="6"/>
        <v>3.4832195319861512</v>
      </c>
      <c r="N13" s="8">
        <v>0</v>
      </c>
    </row>
    <row r="14" spans="1:14" x14ac:dyDescent="0.3">
      <c r="A14" s="3" t="str">
        <f t="shared" si="1"/>
        <v>Control</v>
      </c>
      <c r="B14" s="2" t="s">
        <v>20</v>
      </c>
      <c r="C14" s="12" t="s">
        <v>57</v>
      </c>
      <c r="D14" s="10">
        <v>11.606240650890557</v>
      </c>
      <c r="E14" s="9">
        <v>394.26318161301589</v>
      </c>
      <c r="F14" s="9">
        <v>387.74945590483304</v>
      </c>
      <c r="G14" s="9">
        <v>380.35880855752691</v>
      </c>
      <c r="H14" s="9">
        <v>386.3156641318655</v>
      </c>
      <c r="I14" s="6">
        <f t="shared" si="2"/>
        <v>597.70186599399381</v>
      </c>
      <c r="J14" s="6">
        <f t="shared" si="3"/>
        <v>596.03593988444015</v>
      </c>
      <c r="K14" s="6">
        <f t="shared" si="4"/>
        <v>594.11150402589521</v>
      </c>
      <c r="L14" s="6">
        <f t="shared" si="5"/>
        <v>595.66548179877691</v>
      </c>
      <c r="M14" s="6">
        <f t="shared" si="6"/>
        <v>-1.924435858544939</v>
      </c>
      <c r="N14" s="8">
        <v>0</v>
      </c>
    </row>
    <row r="15" spans="1:14" x14ac:dyDescent="0.3">
      <c r="A15" s="3" t="str">
        <f t="shared" si="1"/>
        <v>Control</v>
      </c>
      <c r="B15" s="2" t="s">
        <v>21</v>
      </c>
      <c r="C15" s="12" t="s">
        <v>57</v>
      </c>
      <c r="D15" s="10">
        <v>12.702293837857102</v>
      </c>
      <c r="E15" s="9">
        <v>409.56338847910718</v>
      </c>
      <c r="F15" s="9">
        <v>402.45574312508791</v>
      </c>
      <c r="G15" s="9">
        <v>420.08833436020501</v>
      </c>
      <c r="H15" s="9">
        <v>387.21288381617831</v>
      </c>
      <c r="I15" s="6">
        <f t="shared" si="2"/>
        <v>601.50916861344172</v>
      </c>
      <c r="J15" s="6">
        <f t="shared" si="3"/>
        <v>599.75851358444015</v>
      </c>
      <c r="K15" s="6">
        <f t="shared" si="4"/>
        <v>604.04650090685334</v>
      </c>
      <c r="L15" s="6">
        <f t="shared" si="5"/>
        <v>595.89746291674862</v>
      </c>
      <c r="M15" s="6">
        <f t="shared" si="6"/>
        <v>4.287987322413187</v>
      </c>
      <c r="N15" s="8">
        <v>0</v>
      </c>
    </row>
    <row r="16" spans="1:14" x14ac:dyDescent="0.3">
      <c r="A16" s="3" t="str">
        <f t="shared" si="1"/>
        <v>Control</v>
      </c>
      <c r="B16" s="2" t="s">
        <v>22</v>
      </c>
      <c r="C16" s="12" t="s">
        <v>57</v>
      </c>
      <c r="D16" s="10">
        <v>13.843325619119696</v>
      </c>
      <c r="E16" s="9">
        <v>422.10729973615292</v>
      </c>
      <c r="F16" s="9">
        <v>420.71546467566708</v>
      </c>
      <c r="G16" s="9">
        <v>425.98064329401933</v>
      </c>
      <c r="H16" s="9">
        <v>418.06747841982002</v>
      </c>
      <c r="I16" s="6">
        <f t="shared" si="2"/>
        <v>604.52595464938156</v>
      </c>
      <c r="J16" s="6">
        <f t="shared" si="3"/>
        <v>604.19567493115642</v>
      </c>
      <c r="K16" s="6">
        <f t="shared" si="4"/>
        <v>605.43939069600708</v>
      </c>
      <c r="L16" s="6">
        <f t="shared" si="5"/>
        <v>603.56428511224362</v>
      </c>
      <c r="M16" s="6">
        <f t="shared" si="6"/>
        <v>1.2437157648506627</v>
      </c>
      <c r="N16" s="8">
        <v>0</v>
      </c>
    </row>
    <row r="17" spans="1:14" x14ac:dyDescent="0.3">
      <c r="A17" s="3" t="str">
        <f t="shared" si="1"/>
        <v>Control</v>
      </c>
      <c r="B17" s="2" t="s">
        <v>23</v>
      </c>
      <c r="C17" s="12" t="s">
        <v>57</v>
      </c>
      <c r="D17" s="10">
        <v>17.65703663588971</v>
      </c>
      <c r="E17" s="9">
        <v>371.19659441945441</v>
      </c>
      <c r="F17" s="9">
        <v>366.96410114152729</v>
      </c>
      <c r="G17" s="9">
        <v>360.04342176336093</v>
      </c>
      <c r="H17" s="9">
        <v>360.88412179877929</v>
      </c>
      <c r="I17" s="6">
        <f t="shared" si="2"/>
        <v>591.67318263534025</v>
      </c>
      <c r="J17" s="6">
        <f t="shared" si="3"/>
        <v>590.5264026217111</v>
      </c>
      <c r="K17" s="6">
        <f t="shared" si="4"/>
        <v>588.62246401859659</v>
      </c>
      <c r="L17" s="6">
        <f t="shared" si="5"/>
        <v>588.85569145566933</v>
      </c>
      <c r="M17" s="6">
        <f t="shared" si="6"/>
        <v>-1.9039386031145114</v>
      </c>
      <c r="N17" s="8">
        <v>0</v>
      </c>
    </row>
    <row r="18" spans="1:14" x14ac:dyDescent="0.3">
      <c r="A18" s="3" t="str">
        <f t="shared" si="1"/>
        <v>Control</v>
      </c>
      <c r="B18" s="2" t="s">
        <v>24</v>
      </c>
      <c r="C18" s="12" t="s">
        <v>57</v>
      </c>
      <c r="D18" s="10">
        <v>4.3319343583072438</v>
      </c>
      <c r="E18" s="9">
        <v>446.84436106851598</v>
      </c>
      <c r="F18" s="9">
        <v>450.50108034494986</v>
      </c>
      <c r="G18" s="9">
        <v>447.96930151671808</v>
      </c>
      <c r="H18" s="9">
        <v>452.6467164201668</v>
      </c>
      <c r="I18" s="6">
        <f t="shared" si="2"/>
        <v>610.22103484538661</v>
      </c>
      <c r="J18" s="6">
        <f t="shared" si="3"/>
        <v>611.03604751475143</v>
      </c>
      <c r="K18" s="6">
        <f t="shared" si="4"/>
        <v>610.47247066669672</v>
      </c>
      <c r="L18" s="6">
        <f t="shared" si="5"/>
        <v>611.5111945769803</v>
      </c>
      <c r="M18" s="6">
        <f t="shared" si="6"/>
        <v>-0.56357684805470853</v>
      </c>
      <c r="N18" s="8">
        <v>0</v>
      </c>
    </row>
    <row r="19" spans="1:14" x14ac:dyDescent="0.3">
      <c r="A19" s="3" t="str">
        <f t="shared" si="1"/>
        <v>Control</v>
      </c>
      <c r="B19" s="2" t="s">
        <v>25</v>
      </c>
      <c r="C19" s="12" t="s">
        <v>57</v>
      </c>
      <c r="D19" s="10">
        <v>5.4683864923101488</v>
      </c>
      <c r="E19" s="9">
        <v>419.05559101443612</v>
      </c>
      <c r="F19" s="9">
        <v>408.9737168810733</v>
      </c>
      <c r="G19" s="9">
        <v>414.46942911954602</v>
      </c>
      <c r="H19" s="9">
        <v>410.88402264062233</v>
      </c>
      <c r="I19" s="6">
        <f t="shared" si="2"/>
        <v>603.80035865736431</v>
      </c>
      <c r="J19" s="6">
        <f t="shared" si="3"/>
        <v>601.36508920734514</v>
      </c>
      <c r="K19" s="6">
        <f t="shared" si="4"/>
        <v>602.69992182234409</v>
      </c>
      <c r="L19" s="6">
        <f t="shared" si="5"/>
        <v>601.83109913188696</v>
      </c>
      <c r="M19" s="6">
        <f t="shared" si="6"/>
        <v>1.3348326149989589</v>
      </c>
      <c r="N19" s="8">
        <v>0</v>
      </c>
    </row>
    <row r="20" spans="1:14" x14ac:dyDescent="0.3">
      <c r="A20" s="3" t="str">
        <f t="shared" si="1"/>
        <v>Control</v>
      </c>
      <c r="B20" s="2" t="s">
        <v>26</v>
      </c>
      <c r="C20" s="12" t="s">
        <v>57</v>
      </c>
      <c r="D20" s="10">
        <v>7.2272889016366006</v>
      </c>
      <c r="E20" s="9">
        <v>413.03916851760772</v>
      </c>
      <c r="F20" s="9">
        <v>423.62666814645399</v>
      </c>
      <c r="G20" s="9">
        <v>412.71207326913463</v>
      </c>
      <c r="H20" s="9">
        <v>413.39671162611018</v>
      </c>
      <c r="I20" s="6">
        <f t="shared" si="2"/>
        <v>602.35424274897809</v>
      </c>
      <c r="J20" s="6">
        <f t="shared" si="3"/>
        <v>604.88525677098528</v>
      </c>
      <c r="K20" s="6">
        <f t="shared" si="4"/>
        <v>602.27501906779457</v>
      </c>
      <c r="L20" s="6">
        <f t="shared" si="5"/>
        <v>602.44076927557262</v>
      </c>
      <c r="M20" s="6">
        <f t="shared" si="6"/>
        <v>-2.6102377031907054</v>
      </c>
      <c r="N20" s="8">
        <v>0</v>
      </c>
    </row>
    <row r="21" spans="1:14" x14ac:dyDescent="0.3">
      <c r="A21" s="3" t="str">
        <f t="shared" si="1"/>
        <v>Control</v>
      </c>
      <c r="B21" s="2" t="s">
        <v>27</v>
      </c>
      <c r="C21" s="12" t="s">
        <v>57</v>
      </c>
      <c r="D21" s="10">
        <v>7.084244013734355</v>
      </c>
      <c r="E21" s="9">
        <v>385.03501017733549</v>
      </c>
      <c r="F21" s="9">
        <v>393.23913948739181</v>
      </c>
      <c r="G21" s="9">
        <v>389.48780447242081</v>
      </c>
      <c r="H21" s="9">
        <v>400.81467951476833</v>
      </c>
      <c r="I21" s="6">
        <f t="shared" si="2"/>
        <v>595.33342656789466</v>
      </c>
      <c r="J21" s="6">
        <f t="shared" si="3"/>
        <v>597.44179242331609</v>
      </c>
      <c r="K21" s="6">
        <f t="shared" si="4"/>
        <v>596.48325540951191</v>
      </c>
      <c r="L21" s="6">
        <f t="shared" si="5"/>
        <v>599.34991746358048</v>
      </c>
      <c r="M21" s="6">
        <f t="shared" si="6"/>
        <v>-0.95853701380417533</v>
      </c>
      <c r="N21" s="8">
        <v>0</v>
      </c>
    </row>
    <row r="22" spans="1:14" x14ac:dyDescent="0.3">
      <c r="A22" s="4" t="s">
        <v>28</v>
      </c>
      <c r="B22" s="4" t="s">
        <v>29</v>
      </c>
      <c r="C22" s="13" t="s">
        <v>56</v>
      </c>
      <c r="D22" s="9">
        <v>13.776209008775542</v>
      </c>
      <c r="E22" s="9">
        <v>403.1465762823359</v>
      </c>
      <c r="F22" s="9">
        <v>405.37444324699692</v>
      </c>
      <c r="G22" s="9">
        <v>390.5058545914045</v>
      </c>
      <c r="H22" s="9">
        <v>373.07236411608926</v>
      </c>
      <c r="I22" s="6">
        <f t="shared" si="2"/>
        <v>599.93002086785884</v>
      </c>
      <c r="J22" s="6">
        <f t="shared" si="3"/>
        <v>600.48111911994567</v>
      </c>
      <c r="K22" s="6">
        <f t="shared" si="4"/>
        <v>596.74429617189662</v>
      </c>
      <c r="L22" s="6">
        <f t="shared" si="5"/>
        <v>592.17724065003108</v>
      </c>
      <c r="M22" s="6">
        <f t="shared" si="6"/>
        <v>-3.7368229480490527</v>
      </c>
      <c r="N22" s="8">
        <v>1</v>
      </c>
    </row>
    <row r="23" spans="1:14" x14ac:dyDescent="0.3">
      <c r="A23" s="5" t="str">
        <f t="shared" ref="A23:A41" si="7">A22</f>
        <v>Exptal</v>
      </c>
      <c r="B23" s="4" t="s">
        <v>30</v>
      </c>
      <c r="C23" s="13" t="s">
        <v>56</v>
      </c>
      <c r="D23" s="9">
        <v>11.007148422869262</v>
      </c>
      <c r="E23" s="9">
        <v>334.00109098856041</v>
      </c>
      <c r="F23" s="9">
        <v>336.3313760988346</v>
      </c>
      <c r="G23" s="9">
        <v>342.8293497564257</v>
      </c>
      <c r="H23" s="9">
        <v>362.38029857706357</v>
      </c>
      <c r="I23" s="6">
        <f t="shared" si="2"/>
        <v>581.11442594041819</v>
      </c>
      <c r="J23" s="6">
        <f t="shared" si="3"/>
        <v>581.80969123390355</v>
      </c>
      <c r="K23" s="6">
        <f t="shared" si="4"/>
        <v>583.72328007844999</v>
      </c>
      <c r="L23" s="6">
        <f t="shared" si="5"/>
        <v>589.26942089412375</v>
      </c>
      <c r="M23" s="6">
        <f t="shared" si="6"/>
        <v>1.9135888445464388</v>
      </c>
      <c r="N23" s="8">
        <v>1</v>
      </c>
    </row>
    <row r="24" spans="1:14" x14ac:dyDescent="0.3">
      <c r="A24" s="5" t="str">
        <f t="shared" si="7"/>
        <v>Exptal</v>
      </c>
      <c r="B24" s="4" t="s">
        <v>31</v>
      </c>
      <c r="C24" s="13" t="s">
        <v>56</v>
      </c>
      <c r="D24" s="9">
        <v>11.384459813783169</v>
      </c>
      <c r="E24" s="9">
        <v>384.63664281481095</v>
      </c>
      <c r="F24" s="9">
        <v>383.27935073908753</v>
      </c>
      <c r="G24" s="9">
        <v>401.43393886848372</v>
      </c>
      <c r="H24" s="9">
        <v>393.33612121224741</v>
      </c>
      <c r="I24" s="6">
        <f t="shared" si="2"/>
        <v>595.22991037458053</v>
      </c>
      <c r="J24" s="6">
        <f t="shared" si="3"/>
        <v>594.87640986136307</v>
      </c>
      <c r="K24" s="6">
        <f t="shared" si="4"/>
        <v>599.50429840298455</v>
      </c>
      <c r="L24" s="6">
        <f t="shared" si="5"/>
        <v>597.466451659423</v>
      </c>
      <c r="M24" s="6">
        <f t="shared" si="6"/>
        <v>4.6278885416214735</v>
      </c>
      <c r="N24" s="8">
        <v>1</v>
      </c>
    </row>
    <row r="25" spans="1:14" x14ac:dyDescent="0.3">
      <c r="A25" s="5" t="str">
        <f t="shared" si="7"/>
        <v>Exptal</v>
      </c>
      <c r="B25" s="4" t="s">
        <v>32</v>
      </c>
      <c r="C25" s="13" t="s">
        <v>56</v>
      </c>
      <c r="D25" s="9">
        <v>10.772839822582032</v>
      </c>
      <c r="E25" s="9">
        <v>367.88054741255769</v>
      </c>
      <c r="F25" s="9">
        <v>371.25480723915427</v>
      </c>
      <c r="G25" s="9">
        <v>382.16871158283482</v>
      </c>
      <c r="H25" s="9">
        <v>382.16803102892709</v>
      </c>
      <c r="I25" s="6">
        <f t="shared" si="2"/>
        <v>590.77582860527377</v>
      </c>
      <c r="J25" s="6">
        <f t="shared" si="3"/>
        <v>591.688863882541</v>
      </c>
      <c r="K25" s="6">
        <f t="shared" si="4"/>
        <v>594.58621644646439</v>
      </c>
      <c r="L25" s="6">
        <f t="shared" si="5"/>
        <v>594.58603836948078</v>
      </c>
      <c r="M25" s="6">
        <f t="shared" si="6"/>
        <v>2.8973525639233912</v>
      </c>
      <c r="N25" s="8">
        <v>1</v>
      </c>
    </row>
    <row r="26" spans="1:14" x14ac:dyDescent="0.3">
      <c r="A26" s="5" t="str">
        <f t="shared" si="7"/>
        <v>Exptal</v>
      </c>
      <c r="B26" s="4" t="s">
        <v>33</v>
      </c>
      <c r="C26" s="13" t="s">
        <v>56</v>
      </c>
      <c r="D26" s="9">
        <v>6.1670195648881609</v>
      </c>
      <c r="E26" s="9">
        <v>418.88159397439637</v>
      </c>
      <c r="F26" s="9">
        <v>433.36812038662424</v>
      </c>
      <c r="G26" s="9">
        <v>465.66045918584842</v>
      </c>
      <c r="H26" s="9">
        <v>455.04695682019081</v>
      </c>
      <c r="I26" s="6">
        <f t="shared" si="2"/>
        <v>603.75882880389622</v>
      </c>
      <c r="J26" s="6">
        <f t="shared" si="3"/>
        <v>607.15875293747138</v>
      </c>
      <c r="K26" s="6">
        <f t="shared" si="4"/>
        <v>614.34567401904428</v>
      </c>
      <c r="L26" s="6">
        <f t="shared" si="5"/>
        <v>612.04006154286276</v>
      </c>
      <c r="M26" s="6">
        <f t="shared" si="6"/>
        <v>7.1869210815729048</v>
      </c>
      <c r="N26" s="8">
        <v>1</v>
      </c>
    </row>
    <row r="27" spans="1:14" x14ac:dyDescent="0.3">
      <c r="A27" s="5" t="str">
        <f t="shared" si="7"/>
        <v>Exptal</v>
      </c>
      <c r="B27" s="4" t="s">
        <v>34</v>
      </c>
      <c r="C27" s="13" t="s">
        <v>56</v>
      </c>
      <c r="D27" s="9">
        <v>3.0700081084607245</v>
      </c>
      <c r="E27" s="9">
        <v>406.59314654069118</v>
      </c>
      <c r="F27" s="9">
        <v>412.84497388091523</v>
      </c>
      <c r="G27" s="9">
        <v>405.90915434975204</v>
      </c>
      <c r="H27" s="9">
        <v>423.63219714374424</v>
      </c>
      <c r="I27" s="6">
        <f t="shared" si="2"/>
        <v>600.78130455201961</v>
      </c>
      <c r="J27" s="6">
        <f t="shared" si="3"/>
        <v>602.30721565878423</v>
      </c>
      <c r="K27" s="6">
        <f t="shared" si="4"/>
        <v>600.61293768049995</v>
      </c>
      <c r="L27" s="6">
        <f t="shared" si="5"/>
        <v>604.88656192045414</v>
      </c>
      <c r="M27" s="6">
        <f t="shared" si="6"/>
        <v>-1.6942779782842763</v>
      </c>
      <c r="N27" s="8">
        <v>1</v>
      </c>
    </row>
    <row r="28" spans="1:14" x14ac:dyDescent="0.3">
      <c r="A28" s="5" t="str">
        <f t="shared" si="7"/>
        <v>Exptal</v>
      </c>
      <c r="B28" s="4" t="s">
        <v>35</v>
      </c>
      <c r="C28" s="13" t="s">
        <v>56</v>
      </c>
      <c r="D28" s="9">
        <v>6.0266561785287349</v>
      </c>
      <c r="E28" s="9">
        <v>374.70795596566586</v>
      </c>
      <c r="F28" s="9">
        <v>416.01369647568481</v>
      </c>
      <c r="G28" s="9">
        <v>433.77355019076322</v>
      </c>
      <c r="H28" s="9">
        <v>421.37713999814741</v>
      </c>
      <c r="I28" s="6">
        <f t="shared" si="2"/>
        <v>592.61469384689849</v>
      </c>
      <c r="J28" s="6">
        <f t="shared" si="3"/>
        <v>603.07181839396685</v>
      </c>
      <c r="K28" s="6">
        <f t="shared" si="4"/>
        <v>607.25226241751091</v>
      </c>
      <c r="L28" s="6">
        <f t="shared" si="5"/>
        <v>604.35282521486204</v>
      </c>
      <c r="M28" s="6">
        <f t="shared" si="6"/>
        <v>4.1804440235440552</v>
      </c>
      <c r="N28" s="8">
        <v>1</v>
      </c>
    </row>
    <row r="29" spans="1:14" x14ac:dyDescent="0.3">
      <c r="A29" s="5" t="str">
        <f t="shared" si="7"/>
        <v>Exptal</v>
      </c>
      <c r="B29" s="4" t="s">
        <v>36</v>
      </c>
      <c r="C29" s="13" t="s">
        <v>56</v>
      </c>
      <c r="D29" s="9">
        <v>8.5795952343946524</v>
      </c>
      <c r="E29" s="9">
        <v>395.38240935957685</v>
      </c>
      <c r="F29" s="9">
        <v>403.27575879319829</v>
      </c>
      <c r="G29" s="9">
        <v>419.23076795393854</v>
      </c>
      <c r="H29" s="9">
        <v>384.72095376010992</v>
      </c>
      <c r="I29" s="6">
        <f t="shared" si="2"/>
        <v>597.98534215313498</v>
      </c>
      <c r="J29" s="6">
        <f t="shared" si="3"/>
        <v>599.96205929396604</v>
      </c>
      <c r="K29" s="6">
        <f t="shared" si="4"/>
        <v>603.84215271501023</v>
      </c>
      <c r="L29" s="6">
        <f t="shared" si="5"/>
        <v>595.25182760683049</v>
      </c>
      <c r="M29" s="6">
        <f t="shared" si="6"/>
        <v>3.8800934210441937</v>
      </c>
      <c r="N29" s="8">
        <v>1</v>
      </c>
    </row>
    <row r="30" spans="1:14" x14ac:dyDescent="0.3">
      <c r="A30" s="5" t="str">
        <f t="shared" si="7"/>
        <v>Exptal</v>
      </c>
      <c r="B30" s="4" t="s">
        <v>37</v>
      </c>
      <c r="C30" s="13" t="s">
        <v>56</v>
      </c>
      <c r="D30" s="9">
        <v>10.271094847436206</v>
      </c>
      <c r="E30" s="9">
        <v>385.15136567229769</v>
      </c>
      <c r="F30" s="9">
        <v>403.16425647644485</v>
      </c>
      <c r="G30" s="9">
        <v>390.42270698937534</v>
      </c>
      <c r="H30" s="9">
        <v>401.45854841066387</v>
      </c>
      <c r="I30" s="6">
        <f t="shared" si="2"/>
        <v>595.3636414611974</v>
      </c>
      <c r="J30" s="6">
        <f t="shared" si="3"/>
        <v>599.9344063215558</v>
      </c>
      <c r="K30" s="6">
        <f t="shared" si="4"/>
        <v>596.7230016242429</v>
      </c>
      <c r="L30" s="6">
        <f t="shared" si="5"/>
        <v>599.51042862404847</v>
      </c>
      <c r="M30" s="6">
        <f t="shared" si="6"/>
        <v>-3.2114046973129007</v>
      </c>
      <c r="N30" s="8">
        <v>1</v>
      </c>
    </row>
    <row r="31" spans="1:14" x14ac:dyDescent="0.3">
      <c r="A31" s="5" t="str">
        <f t="shared" si="7"/>
        <v>Exptal</v>
      </c>
      <c r="B31" s="4" t="s">
        <v>38</v>
      </c>
      <c r="C31" s="13" t="s">
        <v>56</v>
      </c>
      <c r="D31" s="9">
        <v>3.2439257981571377</v>
      </c>
      <c r="E31" s="9">
        <v>379.15346641466692</v>
      </c>
      <c r="F31" s="9">
        <v>398.37046939082137</v>
      </c>
      <c r="G31" s="9">
        <v>439.73397669839278</v>
      </c>
      <c r="H31" s="9">
        <v>438.73316377172949</v>
      </c>
      <c r="I31" s="6">
        <f t="shared" si="2"/>
        <v>593.79410476995508</v>
      </c>
      <c r="J31" s="6">
        <f t="shared" si="3"/>
        <v>598.73823999481908</v>
      </c>
      <c r="K31" s="6">
        <f t="shared" si="4"/>
        <v>608.61699456562417</v>
      </c>
      <c r="L31" s="6">
        <f t="shared" si="5"/>
        <v>608.38914008739596</v>
      </c>
      <c r="M31" s="6">
        <f t="shared" si="6"/>
        <v>9.8787545708050857</v>
      </c>
      <c r="N31" s="8">
        <v>1</v>
      </c>
    </row>
    <row r="32" spans="1:14" x14ac:dyDescent="0.3">
      <c r="A32" s="5" t="str">
        <f t="shared" si="7"/>
        <v>Exptal</v>
      </c>
      <c r="B32" s="4" t="s">
        <v>39</v>
      </c>
      <c r="C32" s="13" t="s">
        <v>57</v>
      </c>
      <c r="D32" s="9">
        <v>9.0452455283301205</v>
      </c>
      <c r="E32" s="9">
        <v>393.41649273353374</v>
      </c>
      <c r="F32" s="9">
        <v>400.06724710884555</v>
      </c>
      <c r="G32" s="9">
        <v>410.91937938544851</v>
      </c>
      <c r="H32" s="9">
        <v>389.58231705540675</v>
      </c>
      <c r="I32" s="6">
        <f t="shared" si="2"/>
        <v>597.48688286489755</v>
      </c>
      <c r="J32" s="6">
        <f t="shared" si="3"/>
        <v>599.16326507498866</v>
      </c>
      <c r="K32" s="6">
        <f t="shared" si="4"/>
        <v>601.83970380418714</v>
      </c>
      <c r="L32" s="6">
        <f t="shared" si="5"/>
        <v>596.5075183303552</v>
      </c>
      <c r="M32" s="6">
        <f t="shared" si="6"/>
        <v>2.6764387291984804</v>
      </c>
      <c r="N32" s="8">
        <v>1</v>
      </c>
    </row>
    <row r="33" spans="1:14" x14ac:dyDescent="0.3">
      <c r="A33" s="5" t="str">
        <f t="shared" si="7"/>
        <v>Exptal</v>
      </c>
      <c r="B33" s="4" t="s">
        <v>40</v>
      </c>
      <c r="C33" s="13" t="s">
        <v>57</v>
      </c>
      <c r="D33" s="9">
        <v>10.485463397837401</v>
      </c>
      <c r="E33" s="9">
        <v>375.01124278374743</v>
      </c>
      <c r="F33" s="9">
        <v>395.59710221988485</v>
      </c>
      <c r="G33" s="9">
        <v>388.88111890466695</v>
      </c>
      <c r="H33" s="9">
        <v>389.28871926083639</v>
      </c>
      <c r="I33" s="6">
        <f t="shared" si="2"/>
        <v>592.69560062776577</v>
      </c>
      <c r="J33" s="6">
        <f t="shared" si="3"/>
        <v>598.03962746961599</v>
      </c>
      <c r="K33" s="6">
        <f t="shared" si="4"/>
        <v>596.32736899822555</v>
      </c>
      <c r="L33" s="6">
        <f t="shared" si="5"/>
        <v>596.43212772143863</v>
      </c>
      <c r="M33" s="6">
        <f t="shared" si="6"/>
        <v>-1.7122584713904416</v>
      </c>
      <c r="N33" s="8">
        <v>1</v>
      </c>
    </row>
    <row r="34" spans="1:14" x14ac:dyDescent="0.3">
      <c r="A34" s="5" t="str">
        <f t="shared" si="7"/>
        <v>Exptal</v>
      </c>
      <c r="B34" s="4" t="s">
        <v>41</v>
      </c>
      <c r="C34" s="13" t="s">
        <v>57</v>
      </c>
      <c r="D34" s="9">
        <v>6.2053919306283118</v>
      </c>
      <c r="E34" s="9">
        <v>390.8040203986892</v>
      </c>
      <c r="F34" s="9">
        <v>375.95201900558465</v>
      </c>
      <c r="G34" s="9">
        <v>406.81274863325132</v>
      </c>
      <c r="H34" s="9">
        <v>389.57062003196654</v>
      </c>
      <c r="I34" s="6">
        <f t="shared" si="2"/>
        <v>596.82062077275054</v>
      </c>
      <c r="J34" s="6">
        <f t="shared" si="3"/>
        <v>592.94615262194702</v>
      </c>
      <c r="K34" s="6">
        <f t="shared" si="4"/>
        <v>600.83530025064886</v>
      </c>
      <c r="L34" s="6">
        <f t="shared" si="5"/>
        <v>596.50451583292897</v>
      </c>
      <c r="M34" s="6">
        <f t="shared" si="6"/>
        <v>7.8891476287018349</v>
      </c>
      <c r="N34" s="8">
        <v>1</v>
      </c>
    </row>
    <row r="35" spans="1:14" x14ac:dyDescent="0.3">
      <c r="A35" s="5" t="str">
        <f t="shared" si="7"/>
        <v>Exptal</v>
      </c>
      <c r="B35" s="4" t="s">
        <v>42</v>
      </c>
      <c r="C35" s="13" t="s">
        <v>57</v>
      </c>
      <c r="D35" s="9">
        <v>10.043285995156898</v>
      </c>
      <c r="E35" s="9">
        <v>370.95553267695925</v>
      </c>
      <c r="F35" s="9">
        <v>398.04535447805426</v>
      </c>
      <c r="G35" s="9">
        <v>431.45459361292768</v>
      </c>
      <c r="H35" s="9">
        <v>394.18159410538607</v>
      </c>
      <c r="I35" s="6">
        <f t="shared" si="2"/>
        <v>591.60821974103021</v>
      </c>
      <c r="J35" s="6">
        <f t="shared" si="3"/>
        <v>598.65659547669588</v>
      </c>
      <c r="K35" s="6">
        <f t="shared" si="4"/>
        <v>606.71622758160015</v>
      </c>
      <c r="L35" s="6">
        <f t="shared" si="5"/>
        <v>597.68117018613668</v>
      </c>
      <c r="M35" s="6">
        <f t="shared" si="6"/>
        <v>8.0596321049042672</v>
      </c>
      <c r="N35" s="8">
        <v>1</v>
      </c>
    </row>
    <row r="36" spans="1:14" x14ac:dyDescent="0.3">
      <c r="A36" s="5" t="str">
        <f t="shared" si="7"/>
        <v>Exptal</v>
      </c>
      <c r="B36" s="4" t="s">
        <v>43</v>
      </c>
      <c r="C36" s="13" t="s">
        <v>57</v>
      </c>
      <c r="D36" s="9">
        <v>8.0160458643810895</v>
      </c>
      <c r="E36" s="9">
        <v>407.22499244860813</v>
      </c>
      <c r="F36" s="9">
        <v>412.77797223959817</v>
      </c>
      <c r="G36" s="9">
        <v>428.90918269344354</v>
      </c>
      <c r="H36" s="9">
        <v>414.76045401124065</v>
      </c>
      <c r="I36" s="6">
        <f t="shared" si="2"/>
        <v>600.9365839700132</v>
      </c>
      <c r="J36" s="6">
        <f t="shared" si="3"/>
        <v>602.29098509208814</v>
      </c>
      <c r="K36" s="6">
        <f t="shared" si="4"/>
        <v>606.12452011641142</v>
      </c>
      <c r="L36" s="6">
        <f t="shared" si="5"/>
        <v>602.77011343255106</v>
      </c>
      <c r="M36" s="6">
        <f t="shared" si="6"/>
        <v>3.8335350243232824</v>
      </c>
      <c r="N36" s="8">
        <v>1</v>
      </c>
    </row>
    <row r="37" spans="1:14" x14ac:dyDescent="0.3">
      <c r="A37" s="5" t="str">
        <f t="shared" si="7"/>
        <v>Exptal</v>
      </c>
      <c r="B37" s="4" t="s">
        <v>44</v>
      </c>
      <c r="C37" s="13" t="s">
        <v>57</v>
      </c>
      <c r="D37" s="9">
        <v>5.9277811672944249</v>
      </c>
      <c r="E37" s="9">
        <v>403.46891134188331</v>
      </c>
      <c r="F37" s="9">
        <v>392.39800763812821</v>
      </c>
      <c r="G37" s="9">
        <v>403.6320663549688</v>
      </c>
      <c r="H37" s="9">
        <v>411.25104996077351</v>
      </c>
      <c r="I37" s="6">
        <f t="shared" si="2"/>
        <v>600.00994372618516</v>
      </c>
      <c r="J37" s="6">
        <f t="shared" si="3"/>
        <v>597.22766503035177</v>
      </c>
      <c r="K37" s="6">
        <f t="shared" si="4"/>
        <v>600.05037361533562</v>
      </c>
      <c r="L37" s="6">
        <f t="shared" si="5"/>
        <v>601.92038551724283</v>
      </c>
      <c r="M37" s="6">
        <f t="shared" si="6"/>
        <v>2.8227085849838431</v>
      </c>
      <c r="N37" s="8">
        <v>1</v>
      </c>
    </row>
    <row r="38" spans="1:14" x14ac:dyDescent="0.3">
      <c r="A38" s="5" t="str">
        <f t="shared" si="7"/>
        <v>Exptal</v>
      </c>
      <c r="B38" s="4" t="s">
        <v>45</v>
      </c>
      <c r="C38" s="13" t="s">
        <v>57</v>
      </c>
      <c r="D38" s="9">
        <v>9.3916550088212816</v>
      </c>
      <c r="E38" s="9">
        <v>376.56134784047595</v>
      </c>
      <c r="F38" s="9">
        <v>384.19994909462747</v>
      </c>
      <c r="G38" s="9">
        <v>402.25402060021378</v>
      </c>
      <c r="H38" s="9">
        <v>409.04553962387462</v>
      </c>
      <c r="I38" s="6">
        <f t="shared" si="2"/>
        <v>593.10809764376495</v>
      </c>
      <c r="J38" s="6">
        <f t="shared" si="3"/>
        <v>595.11631178373818</v>
      </c>
      <c r="K38" s="6">
        <f t="shared" si="4"/>
        <v>599.70837810996409</v>
      </c>
      <c r="L38" s="6">
        <f t="shared" si="5"/>
        <v>601.38264936681924</v>
      </c>
      <c r="M38" s="6">
        <f t="shared" si="6"/>
        <v>4.592066326225904</v>
      </c>
      <c r="N38" s="8">
        <v>1</v>
      </c>
    </row>
    <row r="39" spans="1:14" x14ac:dyDescent="0.3">
      <c r="A39" s="5" t="str">
        <f t="shared" si="7"/>
        <v>Exptal</v>
      </c>
      <c r="B39" s="4" t="s">
        <v>46</v>
      </c>
      <c r="C39" s="13" t="s">
        <v>57</v>
      </c>
      <c r="D39" s="9">
        <v>11.545166159440665</v>
      </c>
      <c r="E39" s="9">
        <v>424.43528957582305</v>
      </c>
      <c r="F39" s="9">
        <v>416.84302027539798</v>
      </c>
      <c r="G39" s="9">
        <v>420.17197691541708</v>
      </c>
      <c r="H39" s="9">
        <v>436.28046838391663</v>
      </c>
      <c r="I39" s="6">
        <f t="shared" si="2"/>
        <v>605.07595549695884</v>
      </c>
      <c r="J39" s="6">
        <f t="shared" si="3"/>
        <v>603.27097007447435</v>
      </c>
      <c r="K39" s="6">
        <f t="shared" si="4"/>
        <v>604.06640963141547</v>
      </c>
      <c r="L39" s="6">
        <f t="shared" si="5"/>
        <v>607.8285312645545</v>
      </c>
      <c r="M39" s="6">
        <f t="shared" si="6"/>
        <v>0.79543955694111901</v>
      </c>
      <c r="N39" s="8">
        <v>1</v>
      </c>
    </row>
    <row r="40" spans="1:14" x14ac:dyDescent="0.3">
      <c r="A40" s="5" t="str">
        <f t="shared" si="7"/>
        <v>Exptal</v>
      </c>
      <c r="B40" s="4" t="s">
        <v>47</v>
      </c>
      <c r="C40" s="13" t="s">
        <v>57</v>
      </c>
      <c r="D40" s="9">
        <v>13.182162714473208</v>
      </c>
      <c r="E40" s="9">
        <v>409.41427843819912</v>
      </c>
      <c r="F40" s="9">
        <v>435.52280843120786</v>
      </c>
      <c r="G40" s="9">
        <v>446.67275763717782</v>
      </c>
      <c r="H40" s="9">
        <v>415.05112748783472</v>
      </c>
      <c r="I40" s="6">
        <f t="shared" si="2"/>
        <v>601.4727549116817</v>
      </c>
      <c r="J40" s="6">
        <f t="shared" si="3"/>
        <v>607.65471678975075</v>
      </c>
      <c r="K40" s="6">
        <f t="shared" si="4"/>
        <v>610.18262406850158</v>
      </c>
      <c r="L40" s="6">
        <f t="shared" si="5"/>
        <v>602.84017114082201</v>
      </c>
      <c r="M40" s="6">
        <f t="shared" si="6"/>
        <v>2.5279072787508312</v>
      </c>
      <c r="N40" s="8">
        <v>1</v>
      </c>
    </row>
    <row r="41" spans="1:14" x14ac:dyDescent="0.3">
      <c r="A41" s="5" t="str">
        <f t="shared" si="7"/>
        <v>Exptal</v>
      </c>
      <c r="B41" s="4" t="s">
        <v>48</v>
      </c>
      <c r="C41" s="13" t="s">
        <v>57</v>
      </c>
      <c r="D41" s="9">
        <v>10.074882480221746</v>
      </c>
      <c r="E41" s="9">
        <v>388.35583046297972</v>
      </c>
      <c r="F41" s="9">
        <v>382.83530902475297</v>
      </c>
      <c r="G41" s="9">
        <v>398.77288138976701</v>
      </c>
      <c r="H41" s="9">
        <v>403.41062972870509</v>
      </c>
      <c r="I41" s="6">
        <f t="shared" si="2"/>
        <v>596.19220081763626</v>
      </c>
      <c r="J41" s="6">
        <f t="shared" si="3"/>
        <v>594.76048941567024</v>
      </c>
      <c r="K41" s="6">
        <f t="shared" si="4"/>
        <v>598.8392035248379</v>
      </c>
      <c r="L41" s="6">
        <f t="shared" si="5"/>
        <v>599.99549755167868</v>
      </c>
      <c r="M41" s="6">
        <f t="shared" si="6"/>
        <v>4.0787141091676631</v>
      </c>
      <c r="N41" s="8">
        <v>1</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Victoria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 Hopkins</dc:creator>
  <cp:lastModifiedBy>Will Hopkins</cp:lastModifiedBy>
  <dcterms:created xsi:type="dcterms:W3CDTF">2015-06-08T17:23:07Z</dcterms:created>
  <dcterms:modified xsi:type="dcterms:W3CDTF">2015-06-08T17:30:50Z</dcterms:modified>
</cp:coreProperties>
</file>